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tsulukidze\Desktop\"/>
    </mc:Choice>
  </mc:AlternateContent>
  <bookViews>
    <workbookView xWindow="32760" yWindow="32760" windowWidth="21570" windowHeight="7980" tabRatio="500" activeTab="1"/>
  </bookViews>
  <sheets>
    <sheet name="PS" sheetId="1" r:id="rId1"/>
    <sheet name="GE" sheetId="2" r:id="rId2"/>
    <sheet name="VET" sheetId="4" r:id="rId3"/>
    <sheet name="HE" sheetId="7" r:id="rId4"/>
    <sheet name="Science" sheetId="6" r:id="rId5"/>
  </sheets>
  <definedNames>
    <definedName name="_xlnm.Print_Area" localSheetId="1">GE!$A$2:$H$55</definedName>
    <definedName name="_xlnm.Print_Area" localSheetId="3">HE!$A$1:$H$35</definedName>
    <definedName name="_xlnm.Print_Area" localSheetId="0">PS!$A$1:$H$16</definedName>
    <definedName name="_xlnm.Print_Area" localSheetId="4">Science!$A$4:$H$53</definedName>
    <definedName name="_xlnm.Print_Area" localSheetId="2">VET!$A$1:$H$44</definedName>
  </definedNames>
  <calcPr calcId="162913"/>
</workbook>
</file>

<file path=xl/calcChain.xml><?xml version="1.0" encoding="utf-8"?>
<calcChain xmlns="http://schemas.openxmlformats.org/spreadsheetml/2006/main">
  <c r="G16" i="6" l="1"/>
  <c r="G37" i="2"/>
  <c r="G27" i="2"/>
  <c r="G8" i="6"/>
  <c r="G20" i="6"/>
  <c r="G21" i="6"/>
  <c r="G22" i="6"/>
  <c r="G9" i="7"/>
</calcChain>
</file>

<file path=xl/comments1.xml><?xml version="1.0" encoding="utf-8"?>
<comments xmlns="http://schemas.openxmlformats.org/spreadsheetml/2006/main">
  <authors>
    <author>lasha saginadze</author>
  </authors>
  <commentList>
    <comment ref="G13" authorId="0" shapeId="0">
      <text>
        <r>
          <rPr>
            <b/>
            <sz val="9"/>
            <color indexed="81"/>
            <rFont val="Tahoma"/>
            <family val="2"/>
          </rPr>
          <t>lasha saginadze:</t>
        </r>
        <r>
          <rPr>
            <sz val="9"/>
            <color indexed="81"/>
            <rFont val="Tahoma"/>
            <family val="2"/>
          </rPr>
          <t xml:space="preserve">
Tumca amis xarji saministrodan albaT ar wava, skolamdelebis fuls adgilobrivebi ixdian</t>
        </r>
      </text>
    </comment>
  </commentList>
</comments>
</file>

<file path=xl/comments2.xml><?xml version="1.0" encoding="utf-8"?>
<comments xmlns="http://schemas.openxmlformats.org/spreadsheetml/2006/main">
  <authors>
    <author>ანი ჯაბადარი</author>
    <author>tamta chkhaidze</author>
    <author>მარიამ ტაბატაძე</author>
    <author>Khatuna Doliashvili</author>
  </authors>
  <commentList>
    <comment ref="B4" authorId="0" shapeId="0">
      <text>
        <r>
          <rPr>
            <b/>
            <sz val="9"/>
            <color indexed="81"/>
            <rFont val="Tahoma"/>
            <family val="2"/>
          </rPr>
          <t>ანი ჯაბადარი:</t>
        </r>
        <r>
          <rPr>
            <sz val="9"/>
            <color indexed="81"/>
            <rFont val="Tahoma"/>
            <family val="2"/>
          </rPr>
          <t xml:space="preserve">
</t>
        </r>
        <r>
          <rPr>
            <sz val="11"/>
            <color indexed="81"/>
            <rFont val="Tahoma"/>
            <family val="2"/>
          </rPr>
          <t xml:space="preserve">ESIDA-ს კომენტარი: „ 2018 წლის ბოლომდე მთელი საქართველოს მასშტაბით ესიდა ახორციელებდა მოსწავლეების უფასო ტრანსპორტირების პროგრამას.
საქართველოს მთავრობის N13 (18.01.2019წ.) განკარგულების („ზოგიერთი მუნიციპალიტეტისათვის უფლებამოსილებების ხელშეკრულების საფუძველზე დელეგირების შესახებ“) საფუძველზე, მუნიციპალიტეტებთან გაფორმდა საჯარო სკოლების მცირე სარეაბილიტაციო სამუშაოებისა და მოსწავლეთა ტრანსპორტით უზრუნველყოფის უფლებამოსილების დელეგირების შესახებ ხელშეკრულებები, რომლებმაც უნდა უზრუნველყონ საჯარო სკოლების ინფრასტრუქტურული პროექტების და „საჯარო სკოლის მოსწავლეთა ტრანსპორტით უზრუნველყოფის“ პროგრამის  განხორციელება. 
2019 წლიდან კი აჭარის რეგიონისა და თბილისის რაიონების მომსახურებას განახორციელებს სსიპ საგანმანათლებლო და სამეცნიერო ინფრასტრუქტურის სააგენტო. 6378950 ლარი მხოლოდ აჭარისა და თბილისის ტრანსპორტის მომსახურების შესყიდვის ბიუჯეტია.
(ცნობისთვის, 2020 წლის იანვრიდან აჭარა თავად იქნება ამ პროგრამის განმახორციელებელი)
</t>
        </r>
      </text>
    </comment>
    <comment ref="C4" authorId="1" shapeId="0">
      <text>
        <r>
          <rPr>
            <b/>
            <sz val="12"/>
            <color indexed="81"/>
            <rFont val="Tahoma"/>
            <family val="2"/>
          </rPr>
          <t>tamta chkhaidze:</t>
        </r>
        <r>
          <rPr>
            <sz val="12"/>
            <color indexed="81"/>
            <rFont val="Tahoma"/>
            <family val="2"/>
          </rPr>
          <t xml:space="preserve">
სსიპ საგანმანათლებლო და სამეცნიერო ინფრასტრუქტურის განვითარების სააგენტო პროგრამა "საჯარო სკოლის მოსწავლეთა ტრანსპორტით უზრუნველყოფა ს  ახორციელებს მხოლოდ თბილისისა  დ ააჭარის რეგიონში </t>
        </r>
      </text>
    </comment>
    <comment ref="G4" authorId="2" shapeId="0">
      <text>
        <r>
          <rPr>
            <sz val="12"/>
            <color indexed="81"/>
            <rFont val="Tahoma"/>
            <family val="2"/>
          </rPr>
          <t xml:space="preserve">
მხოლოდ თბილისის და აჭარის ფარგლებში ტრანსპორტირების მომსახურების შესყოიდვის ბიუჯეტი</t>
        </r>
      </text>
    </comment>
    <comment ref="G9" authorId="1" shapeId="0">
      <text>
        <r>
          <rPr>
            <b/>
            <sz val="9"/>
            <color indexed="81"/>
            <rFont val="Tahoma"/>
            <family val="2"/>
          </rPr>
          <t>tamta chkhaidze:</t>
        </r>
        <r>
          <rPr>
            <sz val="9"/>
            <color indexed="81"/>
            <rFont val="Tahoma"/>
            <family val="2"/>
          </rPr>
          <t xml:space="preserve">
</t>
        </r>
        <r>
          <rPr>
            <sz val="12"/>
            <color indexed="81"/>
            <rFont val="Tahoma"/>
            <family val="2"/>
          </rPr>
          <t>მოსწაავლეების სახელმძღვანელოებით უზრუნველყოფა</t>
        </r>
        <r>
          <rPr>
            <sz val="9"/>
            <color indexed="81"/>
            <rFont val="Tahoma"/>
            <family val="2"/>
          </rPr>
          <t xml:space="preserve"> </t>
        </r>
        <r>
          <rPr>
            <sz val="12"/>
            <color indexed="81"/>
            <rFont val="Tahoma"/>
            <family val="2"/>
          </rPr>
          <t>პროგრამის მთლიანი  დაზუსტებული ბიუჯეტი 27.06.2019 მდგომარეობით</t>
        </r>
      </text>
    </comment>
    <comment ref="B10" authorId="0" shapeId="0">
      <text>
        <r>
          <rPr>
            <b/>
            <sz val="9"/>
            <color indexed="81"/>
            <rFont val="Tahoma"/>
            <family val="2"/>
          </rPr>
          <t>ანი ჯაბადარი:</t>
        </r>
        <r>
          <rPr>
            <sz val="9"/>
            <color indexed="81"/>
            <rFont val="Tahoma"/>
            <family val="2"/>
          </rPr>
          <t xml:space="preserve">
</t>
        </r>
        <r>
          <rPr>
            <sz val="11"/>
            <color indexed="81"/>
            <rFont val="Tahoma"/>
            <family val="2"/>
          </rPr>
          <t>ESIDA-ს კომენტარი: „პროგრამა „ჩემი პირველი კომპიუტერი“-ს ფარგლებში, საქართველოს საჯარო სკოლის ყველა პირველკლასელს და პირველკლასელთა დამრიგებლებს გადაეცემათ პორტაბელური კომპიუტერები (ბუკი). ამავე პროგრამის ფარგლებში, ყოველწლიურად პორტაბელური კომპიუტერები გადაეცემათ საქართველოს საჯარო სკოლის საბაზო საფეხურის წარჩინებულ მოსწავლეებს, რომელთა საბაზო საფეხურის ნიშანია 10 ქულა დამრგვალების გარეშე.
აღსანიშნავია, რომ სსიპ საგანმანთლებლო და სამეცნიერო ინფრასტრუქტურის განვითარების სააგენტო ახორციელებს შესყიდვას და დარიგებას პორტაბელური კომპიუტერების, აქედან გამომდინარე ეფექტურობის შეფასება სხვადასხვა ასაკობრივი ჯგუფებისთვის ცდება სსიპ საგანმანთლებლო და სამეცნიერო ინფრასტრუქტურის განვითარების კომპეტენციის ფარგლებს და სახელმწიფო ბიუჯეტი 29536250 ლარი განსაზღვრულია მხოლოდ პორტაბელური კომპიუტერების (ბუკი) შესყიდვისა და დარიგებისთვის.</t>
        </r>
        <r>
          <rPr>
            <sz val="9"/>
            <color indexed="81"/>
            <rFont val="Tahoma"/>
            <family val="2"/>
          </rPr>
          <t xml:space="preserve">
</t>
        </r>
      </text>
    </comment>
    <comment ref="G10" authorId="1" shapeId="0">
      <text>
        <r>
          <rPr>
            <b/>
            <sz val="12"/>
            <color indexed="81"/>
            <rFont val="Tahoma"/>
            <family val="2"/>
          </rPr>
          <t>tamta chkhaidze:</t>
        </r>
        <r>
          <rPr>
            <sz val="12"/>
            <color indexed="81"/>
            <rFont val="Tahoma"/>
            <family val="2"/>
          </rPr>
          <t xml:space="preserve">
პროგრამის "ჩემი პირველი კომპიუტერი"  მთლიანი  დაზუსტებული ბიუჯეტი 27.06.2019 მდგომარეობით</t>
        </r>
      </text>
    </comment>
    <comment ref="G12" authorId="1" shapeId="0">
      <text>
        <r>
          <rPr>
            <b/>
            <sz val="12"/>
            <color indexed="81"/>
            <rFont val="Tahoma"/>
            <family val="2"/>
          </rPr>
          <t>tamta chkhaidze:</t>
        </r>
        <r>
          <rPr>
            <sz val="12"/>
            <color indexed="81"/>
            <rFont val="Tahoma"/>
            <family val="2"/>
          </rPr>
          <t xml:space="preserve">
ზოგადსაგანმანათლებლო დაწესებულებების ინფრასტრუქტურის განვითარების პროგრამის მთლიანი  დაზუსტებული ბიუჯეტი 27.06.2019 მდგომარეობით</t>
        </r>
      </text>
    </comment>
    <comment ref="G24" authorId="1" shapeId="0">
      <text>
        <r>
          <rPr>
            <b/>
            <sz val="12"/>
            <color indexed="81"/>
            <rFont val="Tahoma"/>
            <family val="2"/>
          </rPr>
          <t>tamta chkhaidze:</t>
        </r>
        <r>
          <rPr>
            <sz val="12"/>
            <color indexed="81"/>
            <rFont val="Tahoma"/>
            <family val="2"/>
          </rPr>
          <t xml:space="preserve">
 ზოგადი განათლების რეფორმის ხელშეწყობა - სსიპ – საგანმანათლებლო და სამეცნიერო ინფრასტრუქტურის განვითარების სააგენტოს განკარგვა პროგრამის დაზუტებული ბიუჯეტი 27.06.2019 წლის მდგომარეობით</t>
        </r>
      </text>
    </comment>
    <comment ref="G34" authorId="1" shapeId="0">
      <text>
        <r>
          <rPr>
            <b/>
            <sz val="12"/>
            <color indexed="81"/>
            <rFont val="Tahoma"/>
            <family val="2"/>
          </rPr>
          <t>tamta chkhaidze:</t>
        </r>
        <r>
          <rPr>
            <sz val="12"/>
            <color indexed="81"/>
            <rFont val="Tahoma"/>
            <family val="2"/>
          </rPr>
          <t xml:space="preserve">
ბიუჯეტის განსზღვრა ცალკე სპორტული მოედნების რეაბილიტააცისთვის ვერ ხერხდება და აღნიშნული განხორცილედება ზოგადსაგანმანათლებლო დაწესებულეების ინფრასტრუქტურის განვითარების პროგრამიდან</t>
        </r>
      </text>
    </comment>
    <comment ref="G44" authorId="3" shapeId="0">
      <text>
        <r>
          <rPr>
            <b/>
            <sz val="9"/>
            <color indexed="81"/>
            <rFont val="Tahoma"/>
            <charset val="1"/>
          </rPr>
          <t>Khatuna Doliashvili:</t>
        </r>
        <r>
          <rPr>
            <sz val="9"/>
            <color indexed="81"/>
            <rFont val="Tahoma"/>
            <charset val="1"/>
          </rPr>
          <t xml:space="preserve">
ორივე პროგრამის გაერთიანებული ბიუჯეტი</t>
        </r>
      </text>
    </comment>
  </commentList>
</comments>
</file>

<file path=xl/comments3.xml><?xml version="1.0" encoding="utf-8"?>
<comments xmlns="http://schemas.openxmlformats.org/spreadsheetml/2006/main">
  <authors>
    <author>user</author>
  </authors>
  <commentList>
    <comment ref="F34" authorId="0" shapeId="0">
      <text>
        <r>
          <rPr>
            <b/>
            <sz val="9"/>
            <color indexed="81"/>
            <rFont val="Tahoma"/>
            <family val="2"/>
          </rPr>
          <t>user:</t>
        </r>
        <r>
          <rPr>
            <sz val="9"/>
            <color indexed="81"/>
            <rFont val="Tahoma"/>
            <family val="2"/>
          </rPr>
          <t xml:space="preserve">
2</t>
        </r>
        <r>
          <rPr>
            <sz val="12"/>
            <color indexed="81"/>
            <rFont val="Tahoma"/>
            <family val="2"/>
          </rPr>
          <t>020 წელი არსად არ უნდა ჩანდეს, რადგან 2019 წლის გეგმას ვამტკიცებთ. აქტივობა შეიძლება იყოს დანერგვა, მაგრამ თუ დანერგვა რეალურად 2020-ში მოხდება, 2019 წელს რა შედეგიც უნდა მივიღოთ: შემუშავება, პილოტირება, დამტკიცება და ა.შ. ის ჩაიწერება აქტივობის  შედეგის ინდიკატორში.</t>
        </r>
      </text>
    </comment>
    <comment ref="B43" authorId="0" shapeId="0">
      <text>
        <r>
          <rPr>
            <b/>
            <sz val="9"/>
            <color indexed="81"/>
            <rFont val="Tahoma"/>
            <family val="2"/>
          </rPr>
          <t>user:</t>
        </r>
        <r>
          <rPr>
            <sz val="9"/>
            <color indexed="81"/>
            <rFont val="Tahoma"/>
            <family val="2"/>
          </rPr>
          <t xml:space="preserve">
ეს აქტივობა პროფესიულიდან სხვაგან უნდა წავიდეს და სხვა ამოცანასთან მიმართებით. მოსაფიქრებელია  თუ სად. იქნებ, გავარკვიოთ "ბიჯეტში" ან "ბიდიდიდ"-ში რომელ პროგრამაშია და იმის მიხედვით ვიმოქმედოთ?
</t>
        </r>
      </text>
    </comment>
  </commentList>
</comments>
</file>

<file path=xl/comments4.xml><?xml version="1.0" encoding="utf-8"?>
<comments xmlns="http://schemas.openxmlformats.org/spreadsheetml/2006/main">
  <authors>
    <author>user</author>
  </authors>
  <commentList>
    <comment ref="F6" authorId="0" shapeId="0">
      <text>
        <r>
          <rPr>
            <b/>
            <sz val="9"/>
            <color indexed="81"/>
            <rFont val="Tahoma"/>
            <family val="2"/>
          </rPr>
          <t>user:</t>
        </r>
        <r>
          <rPr>
            <sz val="9"/>
            <color indexed="81"/>
            <rFont val="Tahoma"/>
            <family val="2"/>
          </rPr>
          <t xml:space="preserve">
1.6-1,8 აქტივობები 2019-შიც იქნება თუ უნდა ამოვიღოთ?</t>
        </r>
      </text>
    </comment>
    <comment ref="F11" authorId="0" shapeId="0">
      <text>
        <r>
          <rPr>
            <b/>
            <sz val="9"/>
            <color indexed="81"/>
            <rFont val="Tahoma"/>
            <family val="2"/>
          </rPr>
          <t>user:</t>
        </r>
        <r>
          <rPr>
            <sz val="9"/>
            <color indexed="81"/>
            <rFont val="Tahoma"/>
            <family val="2"/>
          </rPr>
          <t xml:space="preserve">
რადგან მხოლოდ 2019 წელი უნდა იყო, მოესწრება შემუშავება 2019_ში, თუ რამე მოამზადებელი ეტაპები ჯობია ცაიწეროს?</t>
        </r>
      </text>
    </comment>
    <comment ref="K11" authorId="0" shapeId="0">
      <text>
        <r>
          <rPr>
            <b/>
            <sz val="9"/>
            <color indexed="81"/>
            <rFont val="Tahoma"/>
            <family val="2"/>
          </rPr>
          <t>user:</t>
        </r>
        <r>
          <rPr>
            <sz val="9"/>
            <color indexed="81"/>
            <rFont val="Tahoma"/>
            <family val="2"/>
          </rPr>
          <t xml:space="preserve">
ემისის ამოღება რომ ეწინააღმდეგება რაც კომენტარების ველში წერია?</t>
        </r>
      </text>
    </comment>
    <comment ref="K13" authorId="0" shapeId="0">
      <text>
        <r>
          <rPr>
            <b/>
            <sz val="9"/>
            <color indexed="81"/>
            <rFont val="Tahoma"/>
            <family val="2"/>
          </rPr>
          <t>user:</t>
        </r>
        <r>
          <rPr>
            <sz val="9"/>
            <color indexed="81"/>
            <rFont val="Tahoma"/>
            <family val="2"/>
          </rPr>
          <t xml:space="preserve">
ეს ვისი კომენტარია? ეწინააღმდეგება რაც "კომენტარების' გრაფაშია აღწერილი
</t>
        </r>
      </text>
    </comment>
    <comment ref="F14" authorId="0" shapeId="0">
      <text>
        <r>
          <rPr>
            <b/>
            <sz val="9"/>
            <color indexed="81"/>
            <rFont val="Tahoma"/>
            <family val="2"/>
          </rPr>
          <t>user:</t>
        </r>
        <r>
          <rPr>
            <sz val="9"/>
            <color indexed="81"/>
            <rFont val="Tahoma"/>
            <family val="2"/>
          </rPr>
          <t xml:space="preserve">
2019-ში მოეწსრება შემუშავდება? დამტკიცება როდის?</t>
        </r>
      </text>
    </comment>
    <comment ref="K14" authorId="0" shapeId="0">
      <text>
        <r>
          <rPr>
            <b/>
            <sz val="9"/>
            <color indexed="81"/>
            <rFont val="Tahoma"/>
            <family val="2"/>
          </rPr>
          <t>user:</t>
        </r>
        <r>
          <rPr>
            <sz val="9"/>
            <color indexed="81"/>
            <rFont val="Tahoma"/>
            <family val="2"/>
          </rPr>
          <t xml:space="preserve">
ვისი კომენტარია? ეწინააღმდეგება "კომენტარების გრაფას
</t>
        </r>
      </text>
    </comment>
    <comment ref="G23" authorId="0" shapeId="0">
      <text>
        <r>
          <rPr>
            <b/>
            <sz val="9"/>
            <color indexed="81"/>
            <rFont val="Tahoma"/>
            <family val="2"/>
          </rPr>
          <t>user:</t>
        </r>
        <r>
          <rPr>
            <sz val="9"/>
            <color indexed="81"/>
            <rFont val="Tahoma"/>
            <family val="2"/>
          </rPr>
          <t xml:space="preserve">
ეს 2019-2020 -ის  ბიუჯეტია&gt;? (2წლიანი?)</t>
        </r>
      </text>
    </comment>
    <comment ref="F27" authorId="0" shapeId="0">
      <text>
        <r>
          <rPr>
            <b/>
            <sz val="9"/>
            <color indexed="81"/>
            <rFont val="Tahoma"/>
            <family val="2"/>
          </rPr>
          <t>user:</t>
        </r>
        <r>
          <rPr>
            <sz val="9"/>
            <color indexed="81"/>
            <rFont val="Tahoma"/>
            <family val="2"/>
          </rPr>
          <t xml:space="preserve">
აქტივობა შეიძლება 2 წელიწადში შესრულდეს, მაგრამ ჩვენ გვინდა აქტივობის მხოლოდ2019 წლის შედეგები და ინდიკატორებები და ბიუჯეტი
</t>
        </r>
      </text>
    </comment>
    <comment ref="A33" authorId="0" shapeId="0">
      <text>
        <r>
          <rPr>
            <b/>
            <sz val="9"/>
            <color indexed="81"/>
            <rFont val="Tahoma"/>
            <family val="2"/>
          </rPr>
          <t>user:</t>
        </r>
        <r>
          <rPr>
            <sz val="9"/>
            <color indexed="81"/>
            <rFont val="Tahoma"/>
            <family val="2"/>
          </rPr>
          <t xml:space="preserve">
მხოლოდ ეს აქტივობა გვაქვს ამოცანასთან მიმართებით
?</t>
        </r>
      </text>
    </comment>
  </commentList>
</comments>
</file>

<file path=xl/comments5.xml><?xml version="1.0" encoding="utf-8"?>
<comments xmlns="http://schemas.openxmlformats.org/spreadsheetml/2006/main">
  <authors>
    <author>ანი ჯაბადარი</author>
  </authors>
  <commentList>
    <comment ref="B10" authorId="0" shapeId="0">
      <text>
        <r>
          <rPr>
            <b/>
            <sz val="9"/>
            <color indexed="81"/>
            <rFont val="Tahoma"/>
            <family val="2"/>
          </rPr>
          <t>ანი ჯაბადარი:</t>
        </r>
        <r>
          <rPr>
            <sz val="20"/>
            <color indexed="81"/>
            <rFont val="Tahoma"/>
            <family val="2"/>
          </rPr>
          <t xml:space="preserve">
უმაღლესის კომენტარი: „უმაღლესი. აქტივობა 2019 წ. დაგეგმილი არ არის და მთლიანად ამოსაღებია.“</t>
        </r>
      </text>
    </comment>
  </commentList>
</comments>
</file>

<file path=xl/sharedStrings.xml><?xml version="1.0" encoding="utf-8"?>
<sst xmlns="http://schemas.openxmlformats.org/spreadsheetml/2006/main" count="1196" uniqueCount="643">
  <si>
    <t>ამოცანა</t>
  </si>
  <si>
    <t>აქტივობა</t>
  </si>
  <si>
    <t>პასუხისმგებელი უწყება</t>
  </si>
  <si>
    <t>UNICEF</t>
  </si>
  <si>
    <t>პარტნიორი უწყება</t>
  </si>
  <si>
    <t>განხორციელების პერიოდი</t>
  </si>
  <si>
    <t>2017-2018</t>
  </si>
  <si>
    <t>ზ. ჟვანიას სახელობის სახელმწიფო ადმინისტრირების სკოლა</t>
  </si>
  <si>
    <t xml:space="preserve">სახელმწიფო ენის კურსები  ხელმისაწვდომია, როგორც მასწავლებლების და დირექტორებისთვის ასევე მშობლებისათვის.  </t>
  </si>
  <si>
    <t xml:space="preserve">2.3 პროფესიული განვითარების დეცენტრალიზაციის ხელშეწყობის გაგრძელება.  </t>
  </si>
  <si>
    <t>HEIs, ასოციაციები, არასამთავრობო ორგანიზაციები</t>
  </si>
  <si>
    <t xml:space="preserve">1.3 სკოლების უზრუნველყოფა  ICT ტექნოლოგიებითა და მაღალი სისწრაფის ინტერნეტით. </t>
  </si>
  <si>
    <t xml:space="preserve">1.1 ინფრასტრუქტურისა და სანიტარული-ჰიგიენის ნორმების გაუმჯობესება უსაფრთხო და ჯანსაღი გარემოს შექმნის მიზნით.  </t>
  </si>
  <si>
    <t xml:space="preserve">მექანიზმი განხილული და შეთანხმებულია დაინტერესებულ მხარეებს შორის.  </t>
  </si>
  <si>
    <t>4.1 ეფექტური  მექანიზმის შექმნა გადაწყვეტილების მიღების პროცესში საერთაშორისო შეფასების შედეგების ასახვის მიზნით</t>
  </si>
  <si>
    <t xml:space="preserve">პროგრამა გაფართოებულია, მასწავლებლები შესაბამისად არიან გადამზადებულები, ჩართული მოსწავლეების რაოდენობა იზრდება 50%-ით.  </t>
  </si>
  <si>
    <t xml:space="preserve">2.5 ინფრასტრუქტურის გაუმჯობესება სპეციალური საგანმანათლებლო საჭიროებების მოსწავლეებისთვის წვდომის გასაზრდელად. </t>
  </si>
  <si>
    <t>ადგილობრივი 
თვითმმართველობა</t>
  </si>
  <si>
    <t>დაფინანსების წყარო</t>
  </si>
  <si>
    <t>საპროგნოზო ბიუჯეტი</t>
  </si>
  <si>
    <t>ვადა</t>
  </si>
  <si>
    <t>პარტნიორი ორგანიზაცია</t>
  </si>
  <si>
    <t>განათლებისა და მეცნიერების სამინისტრო</t>
  </si>
  <si>
    <t>უსდ-ები</t>
  </si>
  <si>
    <t>უსდ-ებში შემუშავებულია ფინანსური დახმარების სქემები</t>
  </si>
  <si>
    <t>უსდ-ები, დონორები</t>
  </si>
  <si>
    <t>განათლების ხარისხის განვითარების ეროვნული ცენტრი, განათლებისა და მეცნიერების სამინისტრო</t>
  </si>
  <si>
    <t>დონორები</t>
  </si>
  <si>
    <t>2.1 დისტანციური განათლების განათლების აღიარების ხარისხის უზრუნველყოფის მექანიზმების შექმნა</t>
  </si>
  <si>
    <t>განათლების ხარისხის განვითარების ეროვნული ცენტრი</t>
  </si>
  <si>
    <t xml:space="preserve">ეროვნული საკვალიფიკაციო ჩარჩო მომზადებულია თვით-სერტიფიცირებისათვის </t>
  </si>
  <si>
    <t>5.11  ეროვნული საკვალიფიკაციო ჩარჩოს თვით-სერტიფიცირებისათვის მომზადება</t>
  </si>
  <si>
    <t xml:space="preserve">შემუშავებული, დამტკიცებული და განხორციელებული სამართლებრივი ჩარჩო </t>
  </si>
  <si>
    <t xml:space="preserve">4.2 სამართლებრივი ჩარჩოს შემუშავება, დამტკიცება და განხორციელება </t>
  </si>
  <si>
    <t>უსდ-ები, განათლებისა და მეცნიერების სამინისტრო</t>
  </si>
  <si>
    <t xml:space="preserve">საერთაშორისო პარტნიორებთან ერთად შემუშავებული ერთობლივი აკადემიური პროგრამების გაზრდილი რაოდენობა </t>
  </si>
  <si>
    <t xml:space="preserve">3.5 საერთაშორისო პარტნიორებთან ერთობლივი აკადემიური პროგრამების განვითარება  </t>
  </si>
  <si>
    <t xml:space="preserve">აკადემიური პერსონალისა და სტუდენტების მობილობის განხორციელებული პროგრამები 
მობილობის პროგრამებში მონაწილე აკადემიური პერსონალისა და სტუდენტების გაზრდილი რაოდენობა </t>
  </si>
  <si>
    <t xml:space="preserve">3.3 სტუდენტებისა და აკადემიური პერსონალის მობილობის დაფინანსების სქემების  განხორციელება </t>
  </si>
  <si>
    <t xml:space="preserve">მიუნხენის ტექნოლოგიური უნივერსიტეტი, დონორი </t>
  </si>
  <si>
    <t xml:space="preserve">1.10 ქუთაისის ტექნოლოგიური უნივერსიტეტის ინფრასტრუქტურის განვითარება </t>
  </si>
  <si>
    <t xml:space="preserve">განახლებული სწავლებისა და სწავლის ტექნოლოგიები </t>
  </si>
  <si>
    <t xml:space="preserve">1.8 სწავლებისა და სწავლის ტექნოლოგიების  განახლება </t>
  </si>
  <si>
    <t>გაუმჯობესებული ინფრასტრუქტურა</t>
  </si>
  <si>
    <t xml:space="preserve">1.3 აკადემიური/პედაგოგიური პერსონალის პროფესიული განვითარების პროგრამების შექმნა და დივერსიფიცირება (მაგ. საერთაშორისო მობილობა, მომზადება და გადამზადება) </t>
  </si>
  <si>
    <t>სახელმწიფო ბიუჯეტი;
დონორთა პროექტები</t>
  </si>
  <si>
    <t>დონორი ორგანიზაციები;
სოციალური პარტნიორები</t>
  </si>
  <si>
    <t xml:space="preserve">სახელმწიფო ბიუჯეტი;
</t>
  </si>
  <si>
    <t>დონორი ორგანიზაციები</t>
  </si>
  <si>
    <t>სახელმწიფო ბიუჯეტი;
კერძო სექტორი</t>
  </si>
  <si>
    <t xml:space="preserve">სახელმწიფო ბიუჯეტი;
დონორთა პროექტები;
კერძო სექტორი;
</t>
  </si>
  <si>
    <t xml:space="preserve">დონორი ორგანიზაციები </t>
  </si>
  <si>
    <t>სახელმწიფო ბიუჯეტი;
დონორთა პროექტები;
კერძო სექტორი</t>
  </si>
  <si>
    <t xml:space="preserve">განხორციელების პერიოდი </t>
  </si>
  <si>
    <t>კვლევითი უნივერსიტეტები</t>
  </si>
  <si>
    <t>MCC, TPDC</t>
  </si>
  <si>
    <t xml:space="preserve">STEM საგნების კვლევითი ინფრასტრუქტურის გაუმჯობესების კონცეფცია შემუშავებულია და განხილულია შესაბამის დაინტერესებულ პირებთან. სპეციალური პროგრამა მომზადებულია და ამოქმედდება 2019 წლიდან. </t>
  </si>
  <si>
    <t>TBC ბანკი</t>
  </si>
  <si>
    <t xml:space="preserve">2 წლის განმავლობაში 8-მდე პრიზი გაიცა ახალგაზრდა გამომგონებლესა და მკვლევარებზე შოთა რუსთაველის ეროვნული სამეცნიერო ფონდის ადმინისტრირებული ღია საგრანტო კონკურსის "ლეონარდო და ვინჩი" ფარგლებში. 
2 წლის განმავლობაში დაფინანსდა 15-მდე პროექტი სკოლის მოსწავლეებისა და უსდ-ების აკადემიური პერსონალის ყოველწლიური საგრანტო კონკურსის საფუძველზე. </t>
  </si>
  <si>
    <t>სპეციალური ტვ/რადიო გადაცემების, ინტერნეტ გამოცემების/რუბრიკების შექმნის კონცეფციისა და დეტალური სამოქმედო გეგმის შემუშავება ყველაზე წარმატებული STI პროექტებისა და პოპულარული სამეცნიერო პროექტების, შოთა რუსთველის ეროვნული სამეცნიერო გრანტების საუკეთესო მაგალითების წარმოსაჩენად. პოპულარული სამეცნიერო პრეზენტაციების/საჯარო ლექციების სერიების პროექტის მომზადება 2019 წლისთვის გამოჩენილი მეცნიერების მიერ საშუალო სკოლებში ჩატარების მიზნით.კონცეფცია და გეგმა განხილული იქნება შესაბამის დაინტერესებულ მხარეებთან.</t>
  </si>
  <si>
    <t>გამომცემლობა National Geografic</t>
  </si>
  <si>
    <t>ტელევიზიითა და რადიოთი  მეცნიერების საუკეთესო შედეგების ფართო მაუწყებლობა შოთა რუსთაველის ეროვნული სამეცნიერო ფონდისა და National Geografic (საქართველო) თანამშრომლობის საფუძველზე STI-ს პოპულარიზაციის მიზნით.</t>
  </si>
  <si>
    <t xml:space="preserve">სამეცნიერო ღონისძიებებისა და სემინარების ორგანიზება ცნობილი ქართველი მეცნიერების მონაწილეობით, ვორკშოპები მეცნიერების პოპულარიზაციისათვის მეცნიერების ყოველწლიური ფესტივალის ფარგლებში. </t>
  </si>
  <si>
    <t>კულტურის სამინისტრო, ეკონომიკისა და მდგრადი განვითარების სამინისტრო, საქართველოს ეროვნული მუზეუმი, ძირითადი კვლევითი უნივერსიტეტები და დამოუკიდებელი კვლევითი ცენტრები (საქართველოს შემსწავლელი მეცნიერებების პროფილით) .</t>
  </si>
  <si>
    <t xml:space="preserve">საქართველოს შემსწავლელი მეცნიერებების საერთაშორისო ინტერდისციპლინური კვლევითი ცენტრის კონცეფცია შემუშავებული და განხილულია შესაბამის დაინტერესებულ მხარეებთან (სამინისტროები, კვლევითი უნივერსიტეტები და ინსტიტუტები/ცენტრები). განვითარების გზამკვლევი შექმნილია. </t>
  </si>
  <si>
    <t xml:space="preserve">უნივერსიტეტების მეცნიერების განვითარების ერთეულების თანამშრომლები არიან EARMA-ს  (მეცნიერების მენეჯერებისა და ადმინისტრატორების ევროპული ასოციაცია, ევროკავშირი) და NCURA-ს  (უნივერსიტეტის მეცნიერების ადმინისტრატორების ეროვნული საბჭო, აშშ) წევრები, გადიან ტრეინინგებს და თანამშრომლობენ თავიანთი უნივერსიტეტების მეცნიერების მენეჯმენტის განვითარების მიზნით. </t>
  </si>
  <si>
    <t xml:space="preserve">კვლევებისა და ინოვაციების ევროკავშირის ჩარჩო პროგრამა ევროკავშირის დელეგაცია საქართველოში </t>
  </si>
  <si>
    <t>მიზნობრივი  გრანტები სახელმწიფო უნივერსიტეტებისთვის: მეცნიერების მართვის პროფესიული სისტემის შექმნა უნივერსიტეტების ბაზაზე (კვლევის ოფისი, კვლევის ინტეგრირების ერთეული, ტექნოლოგიების ტრანსფერის ოფისი, NCURA, EARMA საწევრო გადასახადები, ინსტიტუციური განვითარება, რეგულაციების შემუშავების მხარდაჭერა).</t>
  </si>
  <si>
    <t xml:space="preserve">სპეციალური ბრძანებები მომზადდა კვლევით უნივერსიტეტებში ბაკალავრიატის საფეხურზე კვლევითი პროექტების დაფინანსებასთან დაკავშირებით. </t>
  </si>
  <si>
    <t>მაგისტრატურის სტუდენტების 80-მდე სამეცნიერო პროექტი დაფინანსდა 2 წლით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</si>
  <si>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დოქტორანტების 100-მდე სამეცნიერო პროექტი დაფინანსდა 2 წლით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</si>
  <si>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პოსტდოქტორანტების 100-მდე სამეცნიერო პროექტი დაფინანსდა 2 წლით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</si>
  <si>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DAAD, გერმანია</t>
  </si>
  <si>
    <t xml:space="preserve">დოქტორანტურის 30-მდე სტუდენტისა და 30-მდე პოსტდოქტორანტის კვლევითი სტაჟირება დაფინანსდა გერმანიის კვლევით უნივერსიტეტებში  DAAD - რუსთაველის ფონდის ერთობლივი სასტიპენდიო პროგრამით. </t>
  </si>
  <si>
    <t>ფოლკსვაგენის ფონდი, გერმანია</t>
  </si>
  <si>
    <t>უსდ-ებში შემავალი სამეცნიერო ერთეულებისა და დამოუკიდებელი კვლევითი ცენტრების/ინსტიტუტების კვლევის, აკადემიური და ტექნიკური პერსონალის მხარდაჭერა.</t>
  </si>
  <si>
    <t xml:space="preserve">განათლებისა და მეცნიერების სამინისტროს მიერ მიღებულია განახლებული ინფრასტრუქტურა და კვლევითი გეგმები და პროექტები. შემუშავებულია შესაბამისი შეფასება და ინფრასტრუქტურის და კვლევითი უნივერსიტეტებისა და ცენტრების კვლევითი ბაზის ეტაპობრივი გაუმჯობესება. </t>
  </si>
  <si>
    <t xml:space="preserve">ცვლილება  STI-ს მიმართულებით, უმაღლეს განათლებაში, კვლევისა და განვითარებისათვის სახელმწიფო შესყიდვებთან დაკავშირებით, უნივერსიტეტისა და ინდუსტრიის თანამშრომლობის ხელშეწყობასთან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წარდგენილია პარლამენტში დასამტკიცებლად.   </t>
  </si>
  <si>
    <t xml:space="preserve">ცვლილება IPR  და ტექნოლოგიების ტრანსფერის (უნივერსიტეტი-ინდუსტრიის თანამშრომლობა) ხელშეწყობასთან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წარდგენილია პარლამენტში დასამტკიცებლად. </t>
  </si>
  <si>
    <t xml:space="preserve">ცვლილება უმაღლეს განათლებაში ინვესტიციების განხორციელებასთან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წარდგენილია პარლამენტში დასამტკიცებლად. </t>
  </si>
  <si>
    <t xml:space="preserve">ცვლილება STI-ს მიმართულებით ინვესტიციის განხორციელებასთან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წარდგენილია პარლამენტში დასამტკიცებლად. </t>
  </si>
  <si>
    <t xml:space="preserve">განხორციელების პერიოდი
</t>
  </si>
  <si>
    <t>3. სტრატეგიული ამოცანა: პროფესიული განათლების პოპულარიზაცია და მიმზიდველობის გაზრდა</t>
  </si>
  <si>
    <t>დაწყებულია  დისტანციური განათლების აღიარების ხარისხის უზრუნველყოფის მექანიზმების შემუშავება</t>
  </si>
  <si>
    <t xml:space="preserve"> შემუშავებულია უმაღლესი განათლების დაფინანსების ახალი მოდელი </t>
  </si>
  <si>
    <t>11 000 000</t>
  </si>
  <si>
    <t>1.7 ინფრასტრუქტურის გაუმჯობესებისათვის კონკურენტული და საჭიროებებზე ორიენტირებული დაფინანსების სისტემა უმაღლესი საგანმანათლებლო დაწესებულებების ინფრასტრუქტურის (მათ შორის ადაპტირებული ინფრასტრუქტურის) გასაუმჯობესებლად</t>
  </si>
  <si>
    <t xml:space="preserve">უმაღლესი საგანმანათლებლო დაწესებულებებში დაწყებულია აკადემიური/პედაგოგიური პერსონალისათვის პროფესიული განვითარების მექანიზმების შექმნა </t>
  </si>
  <si>
    <t>1.6  უმაღლეს საგანმანათლებლო დაწესებულებებში პროფესიული განვითარების  მექანიზმების შექმნა ახალი აკადემიური/პედაგოგიური პერსონალის შესაძლებლობების გასაძლიერებლად</t>
  </si>
  <si>
    <t>დაწყებულია დაბრუნებულ კურსდამთავრებულთა სწავლების პროცესში ჩართვის პროცესი</t>
  </si>
  <si>
    <t>დაწყებულია აკადემიური/პედაგოგიური პერსონალის ჩართვა პროფესიული განვითარების პროგრამებში</t>
  </si>
  <si>
    <t>2.1 უსდ-ებში ფინანსური დახმარების სქემების შემუშავება</t>
  </si>
  <si>
    <t>3. სტრატეგიული ამოცანა:  საგანმანათლებლო გარემოს გაუმჯობესება</t>
  </si>
  <si>
    <t>1. სტრატეგიული ამოცანა: პროფესიული განათლების შრომის ბაზრის მოთხოვნებთან შესაბამისობა და სისტემის ინტერნაციონალიზაცია</t>
  </si>
  <si>
    <t xml:space="preserve">სტრატეგიული ამოცანა 1. უმაღლესი განათლების სისტემის შემდგომი მოდერნიზაცია, ინტერნაციონალიზაციის ხელშეწყობა და ხარისხის ამაღლება </t>
  </si>
  <si>
    <t>სსიპ მასწავლებელთა პროფესიული განვითარების ეროვნული ცენტრი</t>
  </si>
  <si>
    <t>საქართველოს განათლებისა და მეცნიერების სამინისტრო</t>
  </si>
  <si>
    <t>სსიპ შეფასებისა და გამოცდების ეროვნული ცენტრი, საქართველოს განათლებისა და მეცნიერების სამინისტრო</t>
  </si>
  <si>
    <t>საქართველოს განათლებისა და მეცნიერების სამინისტრო, სსიპ საგანმანათლებლო და სამეცნიერო ინფრასტრუქტურის განვითარების  სააგენტო</t>
  </si>
  <si>
    <t>სსიპ საგანმანათლებლო და სამეცნიერო ინფრასტრუქტურის განვითარების  სააგენტო</t>
  </si>
  <si>
    <t>სსიპ მასწავლებელთა პროფესიული განვითარების ეროვნული ცენტრი, საქართველოს განათლებისა და მეცნიერების სამინისტრო</t>
  </si>
  <si>
    <t>სსიპ განათლების მართვის საინფორმაციო სისტემა,  Microsoft საქართველო, MCC</t>
  </si>
  <si>
    <t xml:space="preserve">საქართველოს განათლებისა და მეცნიერების სამინისტრო, სსიპ მასწავლებელთა პროფესიული განვითარების ეროვნული ცენტრი </t>
  </si>
  <si>
    <t xml:space="preserve">სსიპ მასწავლებელთა პროფესიული განვითარების ეროვნული ცენტრი </t>
  </si>
  <si>
    <t>სსიპ საგანმანათლებლო და სამეცნიერო ინფრასტრუქტურის განვითარების  სააგენტო, სსიპ განათლების მართვის საინფორმაციო სისტემა, საქართველოს განათლებისა და მეცნიერების სამინისტრო, MCC</t>
  </si>
  <si>
    <t>სსიპ მასწავლებელთა პროფესიული განვითარების ეროვნული ცენტრი , საქართველოს განათლებისა და მეცნიერების სამინისტრო</t>
  </si>
  <si>
    <t xml:space="preserve">სკოლები, საქართველოს განათლებისა და მეცნიერების სამინისტრო, სსიპ მასწავლებელთა პროფესიული განვითარების ეროვნული ცენტრი </t>
  </si>
  <si>
    <t>სსიპ საგანმანათლებლო და სამეცნიერო ინფრასტრუქტურის განვითარების  სააგენტო, საქართველოს განათლებისა და მეცნიერების სამინისტრო</t>
  </si>
  <si>
    <t>სსიპ მასწავლებელთა პროფესიული განვითარების ეროვნული ცენტრი, საქართველოს განათლებისა და მეცნიერების სამინისტროს</t>
  </si>
  <si>
    <t>სსიპ მასწავლებელთა პროფესიული განვითარების ეროვნული ცენტრი, უმაღლესი საგანმანათლებლო დაწესებულებები, სკოლები</t>
  </si>
  <si>
    <t>სსიპ განათლების ხარისხის განვითარების ეროვნული ცენტრი, საქართველოს განათლებისა და მეცნიერების სამინისტრო</t>
  </si>
  <si>
    <t>საქართველოს განათლებისა და მეცნიერების სამინისტრო, სსიპ განათლების მართვის საინფორმაციო სისტემა</t>
  </si>
  <si>
    <t>ასოციაციები, უმაღლესი საგანმანათლებლო დაწესებულებები, არასამთავრობო ორგანიზაციები</t>
  </si>
  <si>
    <t>უმაღლესი საგანმანათლებლო დაწესებულებები, ასოციაციები, არასამთავრობო ორგანიზაციები</t>
  </si>
  <si>
    <t>უმაღლესი საგანმანათლებლო დაწესებულებები</t>
  </si>
  <si>
    <t>უმაღლესი საგანმანათლებლო დაწესებულებები, ასოციაციები</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</si>
  <si>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</si>
  <si>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</si>
  <si>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საქართველოს განათლებისა და მეცნიერების სამინისტრო;
საგანმანათლებლო დაწესებულებები</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</si>
  <si>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</si>
  <si>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საქართველოს განათლებისა და მეცნიერების სამინისტრო, სსიპ შოთა რუსთაველის ეროვნული სამეცნიერო ფონდი</t>
  </si>
  <si>
    <t>ეკონომიკისა და მდგრადი განვითარების სამინისტრო, საქართველოს ინოვაციების და ტექნოლოგიების სააგენტო - GITA, IPR ეროვნული ცენტრი - საქპატენტი</t>
  </si>
  <si>
    <t xml:space="preserve">საქართველოს ეკონომიკისა და მდგრადი განვითარების სამინისტრო, საქართველოს ინოვაციების და ტექნოლოგიების სააგენტო - GITA. </t>
  </si>
  <si>
    <t>საქართველოს განათლებისა და მეცნიერების სამინისტრო, სსიპ შოთა რუსთაველის საქართველოს ეროვნული სამეცნიერო ფონდი</t>
  </si>
  <si>
    <t>2. სტრატეგიული ამოცანა: მთელი ცხოვრების მანძილზე სწავლის ეფექტიანი შესაძლებლობების შექმნა</t>
  </si>
  <si>
    <t>ადმინისტრაციული რესურსი</t>
  </si>
  <si>
    <t>სახელმწიფო ბიუჯეტი</t>
  </si>
  <si>
    <t xml:space="preserve"> სახელმწიფო ბიუჯეტი</t>
  </si>
  <si>
    <t>სახელმწიფო ბიუჯეტი;</t>
  </si>
  <si>
    <t>დონორთა პროექტები</t>
  </si>
  <si>
    <t>ადმინსიტრაციული რესურსი</t>
  </si>
  <si>
    <r>
      <t xml:space="preserve">
</t>
    </r>
    <r>
      <rPr>
        <b/>
        <sz val="14"/>
        <rFont val="Calibri"/>
        <family val="2"/>
      </rPr>
      <t xml:space="preserve">
3. სტრატეგიული ამოცანა: საქართველოს მეცნიერების, ტექნოლოგიებისა და ინოვაციების (STI) სისტემის ინტერნაციონალიზაცია და დაფინანსების რესურსების დივერსიფიცირება
</t>
    </r>
    <r>
      <rPr>
        <b/>
        <sz val="12"/>
        <rFont val="Calibri"/>
        <family val="2"/>
      </rPr>
      <t xml:space="preserve">
</t>
    </r>
  </si>
  <si>
    <t xml:space="preserve"> 1. შემუშავდეს სტანდარტები, პროგრამები და რესურსები  ბავშვის ჰოლისტური განვითარებისა და სასკოლო მზაობის უზრუნველსაყოფად</t>
  </si>
  <si>
    <t xml:space="preserve"> 2. ინკლუზიური განათლების მიღების დაფარვის გაზრდა და  საჭიროებებზე მორგებული პროგრამების დანერგვა</t>
  </si>
  <si>
    <t xml:space="preserve">2. ზოგადი განათლების ყველა საფეხურზე საგანმანათლებლო რესურსების გაუმჯობესება და გამრავალფეროვნება  </t>
  </si>
  <si>
    <t xml:space="preserve"> 1. საგანმანათლებლო დაწესებულებების ინფრასტრუქტურის თანამედროვე საგანმანათლებლო სტანდარტებთან შესაბამისობაში მოყვანა</t>
  </si>
  <si>
    <t xml:space="preserve"> 3. სკოლების ავტორიზაციის მექანიზმისა და შიდა ხარისხის მართვის სისტემის შექმნა</t>
  </si>
  <si>
    <t xml:space="preserve">4. ეფექტური და ეფექტიანი დაფინანსების სისტემის შექმნა    </t>
  </si>
  <si>
    <t>5. შედეგზე დაფუძნებული და განვითარებაზე ორიენტირებული ხარისხის უზრუნველყოფის სისტემის შექმნა</t>
  </si>
  <si>
    <t>2.  დისტანციური განათლების აღიარება</t>
  </si>
  <si>
    <t>2. ხარისხიანი უმაღლესი განათლების ხელმისაწვდომობის გაუმჯობესება</t>
  </si>
  <si>
    <t>2. .საქართველოში არსებული პროფესიული კვალიფიკაციების, ევროპულ საგანმანათლებლო სივრცესთან თავსებადობის, აღიარების  და მობილობის მექანიზმების შემუშავება და დანერგვა;</t>
  </si>
  <si>
    <t xml:space="preserve">3. ფორმალური და არაფორმალური განათლების აღიარების ეფექტური მექანიზმების შექმნა და განვითარება </t>
  </si>
  <si>
    <t>3.2 განახლებული საკანონმდებლო ბაზის საფუძველზე,  არაფორმალური განათლების აღიარების მეთოდოლოგიის, სერვისის და მონიტორინგის დანერგვა</t>
  </si>
  <si>
    <t>5.1 პროფესიული საგანმანათლებლო დაწესებულებების გეოგრაფიული დაფარვის გაუმჯობესება</t>
  </si>
  <si>
    <t xml:space="preserve">1.2 სკოლებში პროფესიული განათლების კომპონენტების დანერგვის სტიმულირება </t>
  </si>
  <si>
    <t xml:space="preserve">1. ინტელექტუალური საკუთრების უფლებების, ტექნოლოგიის ტრანსფერის, და მეცნიერების, ტექნოლოგიებისა და ინოვაციების (STI) სექტორში საერთაშორისო ინვესტიციების მოზიდვის გასაძლიერებლად საქართველოს მეცნიერების, ტექნოლოგიებისა და ინოვაციების (STI) სისტემის მართვისთვის საკანონმდებლო ბაზის სრულყოფა </t>
  </si>
  <si>
    <t>1.1. მეცნიერების, ტექნოლოგიებისა და მათი განვითარების შესახებ საქართველოს კანონში ცვლილებების ინიცირება.</t>
  </si>
  <si>
    <t>1.2. უმაღლესი განათლების შესახებ საქართველოს კანონში ცვლილებების ინიცირება.</t>
  </si>
  <si>
    <t>1.3. ინოვაციების შესახებ  საქართველოს კანონში  ცვლილებების ინიცირება.</t>
  </si>
  <si>
    <t>1.4.  გრანტების შესახებ  საქართველოს კანონში ცვლილებების ინიცირება.</t>
  </si>
  <si>
    <t xml:space="preserve">2. საქართველოს  კვლევითი უნივერსიტეტებში, მათთან ინტეგრირებულ სამეცნიერო-კვლევითი  ინსტიტუტებსა და დამოუკიდებელ კვლევით ცენტრებში მეცნიერების, ტექნოლოგიებისა და ინოვაციების (STI) ინფრასტრუქტურისა და კვლევითი შესაძლებლობების მოდერნიზება და განახლება. </t>
  </si>
  <si>
    <t xml:space="preserve">2.1 საქართველოს განათლებისა და მეცნიერების სამინისტროს მიერ ინფრასტრუქტურის განვითარებისათვის სპეციალური დაფინანსების გამოყოფა. </t>
  </si>
  <si>
    <t xml:space="preserve">2.2. შოთა რუსთაველის საქართველოს ეროვნული სამეცნიერო ფონდის ღია კონკურსის წესით გრანტების გაცემა მიმდინარე კვლევითი პროექტებისათვის კვლევითი აღჭურვილობის შეძენის, განახლებისა და განვითარებისათვის.  </t>
  </si>
  <si>
    <t>3. კარიერის განვითარების მექანიზმების ოპტიმიზაცია მეცნიერების, ტექნოლოგიებისა და ინოვაციების (STI) სექტორში  საერთაშორისოდ კონკურენტუნარიანი ადამიანური რესურსის განვითარების მიზნით.</t>
  </si>
  <si>
    <t>3.1.  უსდ-ებში შემავალი სამეცნიერო ერთეულებისა და დამოუკიდებელი კვლევითი ცენტრების/ინსტიტუტებისთვის პროგრამული დაფინანსების  (block funding) ამოქმედება.</t>
  </si>
  <si>
    <t>4. კვლევითი და საგანმანათლებლო პროგრამების ინტეგრირების ხელშეწყობა კვლევითი უნივერსიტეტების საგანმანათლებლო პროგრამებში კვლევითი ინსტიტუტებისა და ცენტრების ინფრასტრუქტურისა და ადამიანური რესურსის აქტიური გამოყენებით.</t>
  </si>
  <si>
    <t>4.2. საერთაშორისო პარტნიორებთან ერთობლივი კვლევითი სტაჟირების დაფინანსება (DAAD – რუსთაველის ფონდის სტიპენდიები დოქტორანტურის სტუდენტებისა და პოსტ დოქტორანტებისათვის).</t>
  </si>
  <si>
    <t xml:space="preserve">4.3.  ახალგაზრდა მეცნიერთა დაფინანსება (კვლევითი გრანტები პოსტ დოქტორანტებისათვის). </t>
  </si>
  <si>
    <t>4.4. დოქტორანტურის სტუდენტების დაფინანსება (კვლევითი გრანტები დოქტორანტურის სტუდენტებისთვის)</t>
  </si>
  <si>
    <t>4.5.  მაგისტრატურის სტუდენტების დაფინანსება (კვლევითი გრანტები მაგისტრატურის სტუდენტებისთვის)</t>
  </si>
  <si>
    <t>4.6. ბაკალავრიატის სტუდენტების დაფინანსება (კვლევითი გრანტები ბაკალავრიატის სტუდენტებისთვის)</t>
  </si>
  <si>
    <t>4.7. სადოქტორო სკოლების დაფინანსების სქემების მომზადება და წარმოდგენა კვლევითი უნივერსიტეტების ან უნივერსიტეტებისა და სამეცნიერო ინსტიტუტების/ცენტრების კონსორციუმისათვის.</t>
  </si>
  <si>
    <t>5.2. მეცნიერების, ტექნოლოგიებისა და ინოვაციების (STI) სისტემის  ძირითადი შესრულების ინდიკატორების (Key Performance Indicators) ინტეგრირება საგანმანათლებლო პროგრამების ხარისხის უზრუნველყოფასა და ადამიანური რესურსების მართვის სისტემებში.</t>
  </si>
  <si>
    <t>5.3. მეცნიერების მენეჯმენტის პროფესიონალური სისტემის განვითარების ხელშეწყობა კვლევით უნივერსიტეტებსა და ცენტრებში (მეცნიერების მენეჯმენტის სტრუქტურული ერთეულების რეორგანიზაცია, როგორიცაა კვლევების ოფისი ან გარე რესურსებით დაფინანსებული კვლევების ადმინისტრირების ერთეული, ტექნოლოგიების ტრანსფერის ოფისი, შესაბამისი პოლიტიკის დოკუმენტაციისა და რეგულაციების მომზადება ინტელექტუალური საკუთრების უფლებებსა და ცოდნის გადაცემის საკითხებთან, სამეცნიერო კვლევის ეთიკისა და შესაბამისობასთან დაკავშირებით).</t>
  </si>
  <si>
    <t>5.4.თანამშრომლობის ხელშეწყობა EARMA-სთან (მეცნიერების მენეჯერებისა და ადმინისტრატორების ევროპული ასოციაცია, ევროკავშირი) და NCURA-სთან (უნივერსიტეტის მეცნიერების ადმინისტრატორების ეროვნული საბჭო, აშშ) და მეცნიერების მენეჯერების პროფესიული განვითარების ტრეინინგი უნივერსიტეტებსა და ცენტრებში.</t>
  </si>
  <si>
    <t>6.1. ქვეყნის სტრატეგიული მიმართულებების განსაზღვრა მეცნიერების, განვითარებისა და ინოვაციების სისტემით დაინტერესებული პირებს შორის დიალოგის გაძლიერების საშუალებით, მათ შორის სამთავრობო, აკადემიური, სახელმწიფო და კერძო სექტორების ჩართულობით.</t>
  </si>
  <si>
    <t xml:space="preserve">
7.   ქართული კულტურისა და ეროვნული იდენტობის დაცვასა და პოპულარიზაციაზე ორიენტირებული მეცნიერების, ტექნოლოგიებისა და ინოვაციების (STI) პროგრამებისა და დაფინანსების სქემების შემუშავება და განხორციელება.
</t>
  </si>
  <si>
    <t>7.1.  ღია კონკურსის წესით დაფინანსების სქემების შემუშავება საქართველოს კულტურული და მატერიალური მემკვიდრეობის კვლევისა და პოპულარიზაციის მიზნით.</t>
  </si>
  <si>
    <t>7.2.  საქართველოს შემსწავლელი მეცნიერებების პოპულარიზაციის მიზნობრივი საერთაშორისო კონფერენციებისა და სეზონური სკოლების მხარდაჭერა.</t>
  </si>
  <si>
    <t>7.3. საზღვარგარეთ საქართველოს შემსწავლელი მეცნიერებების ცენტრებისა და პროგრამების განვითარება.</t>
  </si>
  <si>
    <t>7.4.  საქართველოს შემსწავლელი მეცნიერებების საერთაშორისო ინტერდისციპლინური ცენტრის შექმნის მიზნით (ინსტიტუტთაშორისი და სექტორთაშორისი თანამშრომლობის საფუძველზე, რომელიც მოიცავს ყველა შესაბამის დარგს, როგორიცაა: არქეოლოგია, კულტურა, ხელოვნება, ისტორია, ლიტერატურა, ეკოლოგია, აგრარული მეცნიერება, გეოლოგია, გეოგრაფია, ბიომრავალფეროვნება, სოციალური მეცნიერებები და სხვ. ტრეინინგის კომპონენტებით და საქართველოს ვირტუალური მუზეუმით) მიზნობრივი პროექტის მომზადება და დანერგვა.</t>
  </si>
  <si>
    <t>1. მეცნიერების, ტექნოლოგიებისა და ინოვაციების (STI)-ს პოპულარიზაცია ფორმალური და არაფორმალური განათლების ყოველ საფეხურზე.</t>
  </si>
  <si>
    <t>1.1. მეცნიერების ფესტივალის პროგრამის განვითარება და მისი ინტეგრირება საერთაშორისო სამეცნიერო ფესტივალებთან (მაგ: ევროკავშირის კვლევისა და ინოვაციების ჩარჩო პროგრამა „ჰორიზონტ 2020“-ის ფარგლებში არსებული სამეცნიერო ფესტივალი -  „მეცნიერების ღამე“).</t>
  </si>
  <si>
    <t>1.4. ფართო საზოგადოებასა და მეცნიერების, ტექნოლოგიებისა და ინოვაციების (STI) სისტემასა და ფართო საზოგადოებას შორის არსებული დისტანციის შემცირება  საუკეთესო კვლევითი ინოვაციური პროექტების შედეგები გაზიარების გზით (პრეზენტაციების/საჯარო ლექციების ციკლები საშუალო სკოლებში, უნივერსიტეტებში, საუკეთესო სამეცნიერო გრანტების და მიღწევების მიმოხილვა მედიის საშუალებით და სხვ.).</t>
  </si>
  <si>
    <t>2. კვლევითი კომპეტენციებისა და ინოვაციური აზროვნების განვითარების ხელშეწყობა, სამეცნიერო ეთიკის პოპულარიზაცია ფორმალური და არაფორმალური განათლების თითოეულ საფეხურზე.</t>
  </si>
  <si>
    <t>2.1. ახალგაზრდა გამომგონებელთა და მკვლევართა დაფინანსების ღია საგრანტო წესით დაფინასების სქემების ხელშეწყობა სკოლის მოსწავლეებისათვის („ლეონარდო და ვინჩის“ კონკურსი)  და სკოლისა და უსდ-ების მასწავლებლების ერთობლივი კვლევითი პროექტებისთვის სკოლის მოსწავლეთა ჩართულობით.</t>
  </si>
  <si>
    <t>2.2. STEM საგნების კვლევითი ინფრასტრუქტურის გაუმჯობესება საშუალო სკოლებში და კვლევითი უნარების, ინოვაციური აზროვნებისა და კვლევითი ეთიკის სასწავლო გეგმაში ინტეგრირების ხელშეწყობა.</t>
  </si>
  <si>
    <t>1.  ევროკავშირის კვლევისა და ინოვაციების ჩარჩო პროგრამებში (ჰორიზონტ 2020) და სხვა საერთაშორისო სააგენტოების  დაფინანსების სქემებში ქართველი მკვლევრებისა და ინსტიტუციების  მონაწილეობის გაძლიერება.</t>
  </si>
  <si>
    <t>1.1 გრანტისთვის მოსამზადებელი სქემების შემუშავება (საინფორმაციო დღეები, კონსულტაციები, ტრეინინგები) ქართველი მეცნიერების ჰორიზონტ 2020-ისა და სხვა საერთაშორისო ჩარჩო პროგრამებში მონაწილეობის ხელშეწყობის მიზნით.</t>
  </si>
  <si>
    <t>2 საერთაშორისო, გრძელვადიანი თანამშრომლობის ინსტრუმენტებისა და პროგრამების განხორციელების ხელშეწყობა საქართველოს მეცნიერების, ტექნოლოგიებისა და ინოვაციების (STI) სისტემაში.</t>
  </si>
  <si>
    <t xml:space="preserve">3. სკოლამდელი განათლების მონიტორინგისა და შეფასების სისტემის შექმნა და დანერგვა   </t>
  </si>
  <si>
    <t>„განათლების საერთაშორისო ცენტრი, ერაზმუს+</t>
  </si>
  <si>
    <t>განათლების საერთაშორისო ცენტრი</t>
  </si>
  <si>
    <t>1.5.  სხვადასხვა მოწყვლადი ჯგუფებისათვის ზოგადი განათლების ხელმისაწვდომობის უზრუნველყოფა</t>
  </si>
  <si>
    <t>1. ხარისხიან განათლებაზე გეოგრაფიული ხელმისაწვდომობის გაზრდა</t>
  </si>
  <si>
    <t>2.1 სპეციალური საგანმანათლებლო საჭიროების მქონე მოსწავლეებისთვის შესაბამისი საგანმანათლებლო გარემოს უზრუნველყოფა</t>
  </si>
  <si>
    <t xml:space="preserve">2.4 სასწავლო ინფრასტრუქტურის განვითარება-სკოლების აღჭურვა ტექნოლოგიებით, სასწავლო ლაბორატორიებით, ბიბლიოთეკების განვითარება </t>
  </si>
  <si>
    <t xml:space="preserve">3.3 მასწავლებელთა პროფესიული განვითარების და კარიერული წინსვლის სქემის გაუმჯობესება სწავლების ხარისხის შესაბამისობის თვალსაზრისით.   </t>
  </si>
  <si>
    <t xml:space="preserve">3.4  სკოლებს შორის პარტნიორობის განვითარება.   </t>
  </si>
  <si>
    <t xml:space="preserve">3.5 კონკურსებისა და ოლიმპიადების
მრავალმხრივი განვითარება </t>
  </si>
  <si>
    <t>4.2 ეროვნული შეფასებების შედეგების გათვალისწინების მექანიზმების შექმნა   სასწავლო პროგრამის  განვითარების პროცესში</t>
  </si>
  <si>
    <t xml:space="preserve">1.2 ჯანსაღი ცხოვრების წესის დანერგვის მიზნით  დახურული და ღია სპორტული მოედნებით მოწყობა/რეაბილიტაცია.  </t>
  </si>
  <si>
    <t>2.  თითოეულ მოსწავლის ინტერესზე მორგებული უსაფრთხო, ჯანსაღი, მზრუნველი და მეგობრული სასწავლო გარემოს შექმნა</t>
  </si>
  <si>
    <t>მრავალფეროვნებისა და ტოლერანტობის საკითხები ასახულია შესაბამის ტრენინგ-მოდულებში ინტერკულტურული კომპეტენციების  ასამაღლებლად;  მასწავლებლებისათვის არსებობს სახელმძღვანელო პრინციპები;</t>
  </si>
  <si>
    <t xml:space="preserve">3.3 მონაცემთა მოგროვებისა და ანალიზის უწყვეტი გაუმჯობესების პრაქტიკის განვითარება    </t>
  </si>
  <si>
    <t xml:space="preserve">განათლებისა და მეცნიერების სამინისტრო, </t>
  </si>
  <si>
    <t>სპეციფიკური მიზანი: მაღალი ხარისხის სკოლამდელ განათლებაზე ხელმისაწვდომობის გაზრდა და სასკოლო ასაკის ბავშვების სკოლისთვის მომზადების უზრუნველყოფა</t>
  </si>
  <si>
    <t>სპეციფიკური მიზანი: ქვეყნის სოციო-ეკონომიკური განვითარების მხარდასაჭერად პროფესიული სტუდენტების რაოდენობის გაზრდა, მათი კონკურენტუნარიანობის უზრუნველყოფა პროფესიული და ზოგადი უნარების განვითარების გზით</t>
  </si>
  <si>
    <t>6.  სტრატეგიული პრიორიტეტული დარგების და შესაბამისი დაფინანსების ხელშეწყობა მეცნიერების, ტექნოლოგიებისა და ინოვაციების (STI) მიმართულებით, რომელიც მიზნად ისახავს ქვეყნის მდგრად განვითარებას.</t>
  </si>
  <si>
    <t>1. სტრატეგიული ამოცანა:  სკოლამდელი საგანმანათლებლო დაწესებულებისთვის მაღალი ხარისხის, ინკლუზიური და თანაბრად ხელმისაწვდომი სკოლამდელი განათლების სისტემის განვითარების ხელშეწყობა.</t>
  </si>
  <si>
    <t>სპეციფიკური მიზანი: მოსწავლეების მომავალი ცხოვრებისთვის  მომზადების მიზნით მაღალი ხარისხის ზოგად განათლებაზე ხელმისაწვდომობისა და ეროვნული და საერთაშორისო სტანდარტების შესაბამისი საგანმანათლებლო შედეგების უზრუნველყოფა</t>
  </si>
  <si>
    <t>1. სტრატეგიული ამოცანა:   მაღალი ხარისხის ზოგადი განათლების  თანაბარი საყოველთაო ხელმისაწვდომობის უზრუნველყოფა.</t>
  </si>
  <si>
    <t>4. სტრატეგიული ამოცანა: სკოლის ადმინისტრაციისა და მასწავლებლების მოტივაციის და ეფექტურობის გაზრდა</t>
  </si>
  <si>
    <t>5. სტრატეგიული ამოცანა:  ზოგადი განათლების ყველა დონეზე  ეფექტური მართვის სისტემის განვითარება</t>
  </si>
  <si>
    <t>2. სტრატეგიული ამოცანა: მთელი ცხოვრების მანძილზე სწავლის პრინციპზე დაფუძნებული პროფესიული განათლების ხელმისაწვდომობის უზრუნველყოფა</t>
  </si>
  <si>
    <t>სპეციფიკური მიზანი: უმაღლესი განათლების ინტერნაციონალიზაცია და ხარისხიანი უმაღლესი განათლების ხელმისაწვდომობის  უზრუნველყოფა ინდივიდის პიროვნული და პროფესიული განვითარებისა და დასაქმების გაუმჯობესებისათვის</t>
  </si>
  <si>
    <t>3. სტრატეგიული ამოცანა: ხარისხიანი განათლების ხელმისაწვდომობის გაზრდა</t>
  </si>
  <si>
    <t>სპეციფიკური მიზანი: მეცნიერების, ტექნოლოგიებისა და ინოვაციების სისტემის მოდერნიზაცია და ინტერნაციონალიზაცია ახალი ცოდნის შექმნისათვის და ქვეყნის მდგრადი განვითარების ხელშეწყობისთვის.</t>
  </si>
  <si>
    <t>2. სტრატეგიული ამოცანა: ქვეყანაში მეცნიერების, ტექნოლოგიებისა და ინოვაციების (STI) როლის, სტატუსისა და ღირებულების გაძლიერება და მისი, როგორც ქვეყნისათვის სტრატეგიულად მნიშვნელოვანი, ეროვნული პრიორიტეტის  პოზიციონირება.</t>
  </si>
  <si>
    <t xml:space="preserve">2. სტრატეგიული ამოცანა:    განათლების ხარისხის გაუმჯობესება სწავლის შემდგომ საფეხურზე გადასვლის შესაძლებლობების გაზრდის, მოსწავლეებში სასიცოცხლო უნარ-ჩვევების განვითარებისა და უკეთესი  აკადემიური შედეგების მიღწევისათვის                        </t>
  </si>
  <si>
    <t xml:space="preserve">პრაქტიკის გაცვლის მიზნით სამუშაო ჯგუფები; პარტნიორობა სკოლებისათვის ხელმისაწვდომია, გაზრდილია ერთობლივი პროექტებისა და აქტივობების რაოდენობა.  </t>
  </si>
  <si>
    <t>ადმინისრტაციული რესურსი</t>
  </si>
  <si>
    <t xml:space="preserve">1.5 განათლების საერთაშორისო ცენტრის კურსდამთავრებულთა სამშობლოში დაბრუნების შემდეგ უმაღლეს საგანმანათლებლო დაწესებულებებთან დაკავშირება, მათ შორის განსაზღვრულ სასწავლო დარგებში </t>
  </si>
  <si>
    <t xml:space="preserve">ქუთაისის ტექნოლოგიური უნივერსიტეტის განვითარებული ინფრასტრუქტურა </t>
  </si>
  <si>
    <t xml:space="preserve">3.4 პარტნიორ უმაღლეს საგანმანათლებლო დაწესებულებებთან ერთად ერთობლივი პროგრამების განხორციელების ხელშეწყობისათვის საკანონმდებლო ბაზის განვითარება </t>
  </si>
  <si>
    <t xml:space="preserve">4.1 საერთაშორისო პარტნიორებთან/ექსპერტებთან თანამშრომლობით დაფინანსების ეფექტური და ეფექტიანი მოდელის გამოვლენა ადგილობრივ სოციალურ და ეკონომიკურ ფაქტორებზე დაყრდნობით </t>
  </si>
  <si>
    <t>შემუშავებული საკანონმდებლო ბაზა</t>
  </si>
  <si>
    <t xml:space="preserve">სადოქტორო სკოლების გრანტების საკითხი განხილულია კვლევით უნივერსიტეტებთან და პარტნიორ საერთაშორისო უნივერსიტეტებთან; მომზადებულია სპეციალური ბრძანება ქართულ უნივერსიტეტებში სადოქტორო სკოლების განვითარების დაფინანსებასთან დაკავშირებით. </t>
  </si>
  <si>
    <t>1. სტრატეგიული ამოცანა:  მეცნიერებასა და ტექნოლოგიებში გამორჩეული ხარისხის მისაღწევად საქართველოს მეცნიერების, ტექნოლოგიებისა და ინოვაციების (STI) ეკო-სისტემის განვითარება</t>
  </si>
  <si>
    <t>ეკონომიკისა და მდგრადი განვითარების სამინისტრო, IPR ეროვნული ცენტრი - საქპატენტი</t>
  </si>
  <si>
    <t>საქართველოს ინოვაციების და ტექნოლოგიების სააგენტო , საქართველოს განათლებისა და მეცნიერების სამინისტრო, სსიპ შოთა რუსთაველის ეროვნული სამეცნიერო ფონდი</t>
  </si>
  <si>
    <t>ეკონომიკისა და მდგრადი განვითარების სამინისტრო, კვლევებისა და ინოვაციების საბჭო</t>
  </si>
  <si>
    <t>2.1 ახალი ეროვნული სასწავლო გეგმის შესაბამისად ზოგადი განათლების დაწყებითი და  საბაზო საფეხურის სასკოლო სახელმძღვანელოების გრიფირება.</t>
  </si>
  <si>
    <t xml:space="preserve"> დონორი ორგანიზაციები, საქართველოს ინოვაციებისა და ტექნოლოგიების სააგენტო</t>
  </si>
  <si>
    <t>2.4  მულტიდისციპლინური  გუნდების განვითარება</t>
  </si>
  <si>
    <r>
      <t xml:space="preserve">3. </t>
    </r>
    <r>
      <rPr>
        <sz val="11"/>
        <rFont val="Menlo Bold Italic"/>
        <family val="2"/>
      </rPr>
      <t>შრომის</t>
    </r>
    <r>
      <rPr>
        <sz val="11"/>
        <rFont val="Calibri"/>
        <family val="2"/>
      </rPr>
      <t xml:space="preserve"> </t>
    </r>
    <r>
      <rPr>
        <sz val="11"/>
        <rFont val="Menlo Bold Italic"/>
        <family val="2"/>
      </rPr>
      <t>ბაზრის</t>
    </r>
    <r>
      <rPr>
        <sz val="11"/>
        <rFont val="Calibri"/>
        <family val="2"/>
      </rPr>
      <t xml:space="preserve"> </t>
    </r>
    <r>
      <rPr>
        <sz val="11"/>
        <rFont val="Menlo Bold Italic"/>
        <family val="2"/>
      </rPr>
      <t>მოთხოვნების</t>
    </r>
    <r>
      <rPr>
        <sz val="11"/>
        <rFont val="Calibri"/>
        <family val="2"/>
      </rPr>
      <t xml:space="preserve"> </t>
    </r>
    <r>
      <rPr>
        <sz val="11"/>
        <rFont val="Menlo Bold Italic"/>
        <family val="2"/>
      </rPr>
      <t>შესაბამისი</t>
    </r>
    <r>
      <rPr>
        <sz val="11"/>
        <rFont val="Calibri"/>
        <family val="2"/>
      </rPr>
      <t xml:space="preserve"> </t>
    </r>
    <r>
      <rPr>
        <sz val="11"/>
        <rFont val="Menlo Bold"/>
        <family val="2"/>
      </rPr>
      <t>პროფესიული</t>
    </r>
    <r>
      <rPr>
        <sz val="11"/>
        <rFont val="Calibri"/>
        <family val="2"/>
      </rPr>
      <t xml:space="preserve"> </t>
    </r>
    <r>
      <rPr>
        <sz val="11"/>
        <rFont val="Menlo Bold Italic"/>
        <family val="2"/>
      </rPr>
      <t>კვალიფიკაციების</t>
    </r>
    <r>
      <rPr>
        <sz val="11"/>
        <rFont val="Calibri"/>
        <family val="2"/>
      </rPr>
      <t xml:space="preserve"> </t>
    </r>
    <r>
      <rPr>
        <sz val="11"/>
        <rFont val="Menlo Bold Italic"/>
        <family val="2"/>
      </rPr>
      <t>განვითარება</t>
    </r>
    <r>
      <rPr>
        <sz val="11"/>
        <rFont val="Calibri"/>
        <family val="2"/>
      </rPr>
      <t xml:space="preserve"> </t>
    </r>
    <r>
      <rPr>
        <sz val="12"/>
        <color indexed="10"/>
        <rFont val="Menlo Bold Italic"/>
        <family val="2"/>
      </rPr>
      <t/>
    </r>
  </si>
  <si>
    <r>
      <t xml:space="preserve">4. </t>
    </r>
    <r>
      <rPr>
        <sz val="11"/>
        <color indexed="8"/>
        <rFont val="Menlo Bold Italic"/>
        <family val="2"/>
      </rPr>
      <t>ხარისხის</t>
    </r>
    <r>
      <rPr>
        <sz val="11"/>
        <color indexed="8"/>
        <rFont val="Calibri"/>
        <family val="2"/>
      </rPr>
      <t xml:space="preserve"> </t>
    </r>
    <r>
      <rPr>
        <sz val="11"/>
        <color indexed="8"/>
        <rFont val="Menlo Bold Italic"/>
        <family val="2"/>
      </rPr>
      <t>უზრუნველყოფის</t>
    </r>
    <r>
      <rPr>
        <sz val="11"/>
        <color indexed="8"/>
        <rFont val="Calibri"/>
        <family val="2"/>
      </rPr>
      <t xml:space="preserve"> </t>
    </r>
    <r>
      <rPr>
        <sz val="11"/>
        <color indexed="8"/>
        <rFont val="Menlo Bold Italic"/>
        <family val="2"/>
      </rPr>
      <t>ეფექტური</t>
    </r>
    <r>
      <rPr>
        <sz val="11"/>
        <color indexed="8"/>
        <rFont val="Calibri"/>
        <family val="2"/>
      </rPr>
      <t xml:space="preserve"> </t>
    </r>
    <r>
      <rPr>
        <sz val="11"/>
        <color indexed="8"/>
        <rFont val="Menlo Bold Italic"/>
        <family val="2"/>
      </rPr>
      <t>მექანიზმების</t>
    </r>
    <r>
      <rPr>
        <sz val="11"/>
        <color indexed="8"/>
        <rFont val="Calibri"/>
        <family val="2"/>
      </rPr>
      <t xml:space="preserve"> </t>
    </r>
    <r>
      <rPr>
        <sz val="11"/>
        <color indexed="8"/>
        <rFont val="Menlo Bold"/>
        <family val="2"/>
      </rPr>
      <t xml:space="preserve">განვითარება და </t>
    </r>
    <r>
      <rPr>
        <sz val="11"/>
        <color indexed="8"/>
        <rFont val="Menlo Bold Italic"/>
        <family val="2"/>
      </rPr>
      <t>დანერგვა</t>
    </r>
    <r>
      <rPr>
        <sz val="11"/>
        <color indexed="8"/>
        <rFont val="Calibri"/>
        <family val="2"/>
      </rPr>
      <t>;</t>
    </r>
  </si>
  <si>
    <r>
      <t xml:space="preserve">4.1 ხარისხის უზრუნველყოფის არსებული </t>
    </r>
    <r>
      <rPr>
        <sz val="11"/>
        <rFont val="Sylfaen"/>
        <family val="1"/>
        <charset val="204"/>
      </rPr>
      <t>მექანიზმების</t>
    </r>
    <r>
      <rPr>
        <sz val="11"/>
        <rFont val="Sylfaen"/>
        <family val="1"/>
      </rPr>
      <t xml:space="preserve"> განახლება და ახალი </t>
    </r>
    <r>
      <rPr>
        <sz val="11"/>
        <rFont val="Sylfaen"/>
        <family val="1"/>
        <charset val="204"/>
      </rPr>
      <t>შედეგზე ორიენტირებული</t>
    </r>
    <r>
      <rPr>
        <sz val="11"/>
        <rFont val="Sylfaen"/>
        <family val="1"/>
      </rPr>
      <t xml:space="preserve"> შეფასების დანერგვა  </t>
    </r>
    <r>
      <rPr>
        <sz val="11"/>
        <rFont val="Sylfaen"/>
        <family val="1"/>
        <charset val="204"/>
      </rPr>
      <t>(ინსტიტუციური და პროგრამული შეფასების სტანდარტები და პროცედურები;  მონიტორინგი; თვითშეფასება)</t>
    </r>
  </si>
  <si>
    <r>
      <t xml:space="preserve">4.2 განახლებული ხარისხის უზრუნველყოფის </t>
    </r>
    <r>
      <rPr>
        <sz val="11"/>
        <rFont val="Sylfaen"/>
        <family val="1"/>
        <charset val="204"/>
      </rPr>
      <t>სისტემის</t>
    </r>
    <r>
      <rPr>
        <sz val="11"/>
        <rFont val="Sylfaen"/>
        <family val="1"/>
      </rPr>
      <t xml:space="preserve">  საფუძველზე  ინსტიტუციური შესაძლებლობების  განვითარება</t>
    </r>
  </si>
  <si>
    <r>
      <t xml:space="preserve">5. </t>
    </r>
    <r>
      <rPr>
        <sz val="11"/>
        <rFont val="Menlo Bold Italic"/>
        <family val="2"/>
      </rPr>
      <t>პროფესიული</t>
    </r>
    <r>
      <rPr>
        <sz val="11"/>
        <rFont val="Calibri"/>
        <family val="2"/>
      </rPr>
      <t xml:space="preserve"> </t>
    </r>
    <r>
      <rPr>
        <sz val="11"/>
        <rFont val="Menlo Bold Italic"/>
        <family val="2"/>
      </rPr>
      <t>განათლების</t>
    </r>
    <r>
      <rPr>
        <sz val="11"/>
        <rFont val="Calibri"/>
        <family val="2"/>
      </rPr>
      <t xml:space="preserve"> </t>
    </r>
    <r>
      <rPr>
        <sz val="11"/>
        <rFont val="Menlo Bold Italic"/>
        <family val="2"/>
      </rPr>
      <t>მასწავლებლის</t>
    </r>
    <r>
      <rPr>
        <sz val="11"/>
        <rFont val="Calibri"/>
        <family val="2"/>
      </rPr>
      <t xml:space="preserve"> </t>
    </r>
    <r>
      <rPr>
        <sz val="11"/>
        <rFont val="Menlo Bold Italic"/>
        <family val="2"/>
      </rPr>
      <t>უწყვეტი</t>
    </r>
    <r>
      <rPr>
        <sz val="11"/>
        <rFont val="Calibri"/>
        <family val="2"/>
      </rPr>
      <t xml:space="preserve"> </t>
    </r>
    <r>
      <rPr>
        <sz val="11"/>
        <rFont val="Menlo Bold Italic"/>
        <family val="2"/>
      </rPr>
      <t>პროფესიული</t>
    </r>
    <r>
      <rPr>
        <sz val="11"/>
        <rFont val="Calibri"/>
        <family val="2"/>
      </rPr>
      <t xml:space="preserve"> </t>
    </r>
    <r>
      <rPr>
        <sz val="11"/>
        <rFont val="Menlo Bold Italic"/>
        <family val="2"/>
      </rPr>
      <t>განვითარების</t>
    </r>
    <r>
      <rPr>
        <sz val="11"/>
        <rFont val="Calibri"/>
        <family val="2"/>
      </rPr>
      <t xml:space="preserve"> </t>
    </r>
    <r>
      <rPr>
        <sz val="11"/>
        <rFont val="Menlo Bold Italic"/>
        <family val="2"/>
      </rPr>
      <t>ხელშეწყობა</t>
    </r>
    <r>
      <rPr>
        <sz val="11"/>
        <rFont val="Calibri"/>
        <family val="2"/>
      </rPr>
      <t xml:space="preserve"> </t>
    </r>
    <r>
      <rPr>
        <sz val="11"/>
        <rFont val="Menlo Bold Italic"/>
        <family val="2"/>
      </rPr>
      <t>და</t>
    </r>
    <r>
      <rPr>
        <sz val="11"/>
        <rFont val="Calibri"/>
        <family val="2"/>
      </rPr>
      <t xml:space="preserve"> </t>
    </r>
    <r>
      <rPr>
        <sz val="11"/>
        <rFont val="Menlo Bold Italic"/>
        <family val="2"/>
      </rPr>
      <t>ახალი</t>
    </r>
    <r>
      <rPr>
        <sz val="11"/>
        <rFont val="Calibri"/>
        <family val="2"/>
      </rPr>
      <t xml:space="preserve"> </t>
    </r>
    <r>
      <rPr>
        <sz val="11"/>
        <rFont val="Menlo Bold Italic"/>
        <family val="2"/>
      </rPr>
      <t>კადრების</t>
    </r>
    <r>
      <rPr>
        <sz val="11"/>
        <rFont val="Calibri"/>
        <family val="2"/>
      </rPr>
      <t xml:space="preserve"> </t>
    </r>
    <r>
      <rPr>
        <sz val="11"/>
        <rFont val="Menlo Bold Italic"/>
        <family val="2"/>
      </rPr>
      <t>მოზიდვა</t>
    </r>
    <r>
      <rPr>
        <sz val="11"/>
        <rFont val="Calibri"/>
        <family val="2"/>
      </rPr>
      <t>;</t>
    </r>
  </si>
  <si>
    <r>
      <rPr>
        <sz val="11"/>
        <color indexed="8"/>
        <rFont val="Menlo Bold"/>
        <family val="2"/>
      </rPr>
      <t xml:space="preserve">1. </t>
    </r>
    <r>
      <rPr>
        <sz val="11"/>
        <color indexed="8"/>
        <rFont val="Calibri"/>
        <family val="2"/>
      </rPr>
      <t xml:space="preserve"> </t>
    </r>
    <r>
      <rPr>
        <sz val="11"/>
        <color indexed="8"/>
        <rFont val="Menlo Bold"/>
        <family val="2"/>
      </rPr>
      <t>პროფესიული</t>
    </r>
    <r>
      <rPr>
        <sz val="11"/>
        <color indexed="8"/>
        <rFont val="Calibri"/>
        <family val="2"/>
      </rPr>
      <t xml:space="preserve"> </t>
    </r>
    <r>
      <rPr>
        <sz val="11"/>
        <color indexed="8"/>
        <rFont val="Menlo Bold"/>
        <family val="2"/>
      </rPr>
      <t>განათლების</t>
    </r>
    <r>
      <rPr>
        <sz val="11"/>
        <color indexed="8"/>
        <rFont val="Calibri"/>
        <family val="2"/>
      </rPr>
      <t xml:space="preserve"> </t>
    </r>
    <r>
      <rPr>
        <sz val="11"/>
        <color indexed="8"/>
        <rFont val="Menlo Bold"/>
        <family val="2"/>
      </rPr>
      <t>დაკავშირება</t>
    </r>
    <r>
      <rPr>
        <sz val="11"/>
        <color indexed="8"/>
        <rFont val="Calibri"/>
        <family val="2"/>
      </rPr>
      <t xml:space="preserve"> </t>
    </r>
    <r>
      <rPr>
        <sz val="11"/>
        <color indexed="8"/>
        <rFont val="Menlo Bold"/>
        <family val="2"/>
      </rPr>
      <t>განათლების</t>
    </r>
    <r>
      <rPr>
        <sz val="11"/>
        <color indexed="8"/>
        <rFont val="Calibri"/>
        <family val="2"/>
      </rPr>
      <t xml:space="preserve"> </t>
    </r>
    <r>
      <rPr>
        <sz val="11"/>
        <color indexed="8"/>
        <rFont val="Menlo Bold"/>
        <family val="2"/>
      </rPr>
      <t>სხვა</t>
    </r>
    <r>
      <rPr>
        <sz val="11"/>
        <color indexed="8"/>
        <rFont val="Calibri"/>
        <family val="2"/>
      </rPr>
      <t xml:space="preserve"> </t>
    </r>
    <r>
      <rPr>
        <sz val="11"/>
        <color indexed="8"/>
        <rFont val="Menlo Bold"/>
        <family val="2"/>
      </rPr>
      <t>საფეხურებთან</t>
    </r>
    <r>
      <rPr>
        <sz val="11"/>
        <color indexed="8"/>
        <rFont val="Calibri"/>
        <family val="2"/>
      </rPr>
      <t xml:space="preserve"> </t>
    </r>
    <r>
      <rPr>
        <sz val="11"/>
        <color indexed="8"/>
        <rFont val="Menlo Bold"/>
        <family val="2"/>
      </rPr>
      <t>და საგანმანათლებლო ჩიხების აღმოფხვრა</t>
    </r>
  </si>
  <si>
    <r>
      <t xml:space="preserve">4. </t>
    </r>
    <r>
      <rPr>
        <sz val="11"/>
        <color indexed="8"/>
        <rFont val="Menlo Bold Italic"/>
        <family val="2"/>
      </rPr>
      <t>დივერსიფიცირებული</t>
    </r>
    <r>
      <rPr>
        <sz val="11"/>
        <color indexed="8"/>
        <rFont val="Calibri"/>
        <family val="2"/>
      </rPr>
      <t xml:space="preserve"> </t>
    </r>
    <r>
      <rPr>
        <sz val="11"/>
        <color indexed="8"/>
        <rFont val="Menlo Bold Italic"/>
        <family val="2"/>
      </rPr>
      <t>დაფინანსების</t>
    </r>
    <r>
      <rPr>
        <sz val="11"/>
        <color indexed="8"/>
        <rFont val="Calibri"/>
        <family val="2"/>
      </rPr>
      <t xml:space="preserve"> </t>
    </r>
    <r>
      <rPr>
        <sz val="11"/>
        <color indexed="8"/>
        <rFont val="Menlo Bold Italic"/>
        <family val="2"/>
      </rPr>
      <t>მექანიზმების</t>
    </r>
    <r>
      <rPr>
        <sz val="11"/>
        <color indexed="8"/>
        <rFont val="Calibri"/>
        <family val="2"/>
      </rPr>
      <t xml:space="preserve"> </t>
    </r>
    <r>
      <rPr>
        <sz val="11"/>
        <color indexed="8"/>
        <rFont val="Menlo Bold Italic"/>
        <family val="2"/>
      </rPr>
      <t>შექმნა</t>
    </r>
    <r>
      <rPr>
        <sz val="11"/>
        <color indexed="8"/>
        <rFont val="Calibri"/>
        <family val="2"/>
      </rPr>
      <t>;</t>
    </r>
  </si>
  <si>
    <r>
      <t xml:space="preserve">5. </t>
    </r>
    <r>
      <rPr>
        <sz val="11"/>
        <color indexed="8"/>
        <rFont val="Menlo Bold"/>
        <family val="2"/>
      </rPr>
      <t>პროფესიული</t>
    </r>
    <r>
      <rPr>
        <sz val="11"/>
        <color indexed="8"/>
        <rFont val="Calibri"/>
        <family val="2"/>
      </rPr>
      <t xml:space="preserve"> </t>
    </r>
    <r>
      <rPr>
        <sz val="11"/>
        <color indexed="8"/>
        <rFont val="Menlo Bold"/>
        <family val="2"/>
      </rPr>
      <t>საგანმანათლებლო</t>
    </r>
    <r>
      <rPr>
        <sz val="11"/>
        <color indexed="8"/>
        <rFont val="Calibri"/>
        <family val="2"/>
      </rPr>
      <t xml:space="preserve"> </t>
    </r>
    <r>
      <rPr>
        <sz val="11"/>
        <color indexed="8"/>
        <rFont val="Menlo Bold"/>
        <family val="2"/>
      </rPr>
      <t>დაწესებულებების</t>
    </r>
    <r>
      <rPr>
        <sz val="11"/>
        <color indexed="8"/>
        <rFont val="Calibri"/>
        <family val="2"/>
      </rPr>
      <t xml:space="preserve">  (</t>
    </r>
    <r>
      <rPr>
        <sz val="11"/>
        <color indexed="8"/>
        <rFont val="Menlo Bold"/>
        <family val="2"/>
      </rPr>
      <t>სახელმწიფო</t>
    </r>
    <r>
      <rPr>
        <sz val="11"/>
        <color indexed="8"/>
        <rFont val="Calibri"/>
        <family val="2"/>
      </rPr>
      <t xml:space="preserve"> </t>
    </r>
    <r>
      <rPr>
        <sz val="11"/>
        <color indexed="8"/>
        <rFont val="Menlo Bold"/>
        <family val="2"/>
      </rPr>
      <t>და</t>
    </r>
    <r>
      <rPr>
        <sz val="11"/>
        <color indexed="8"/>
        <rFont val="Calibri"/>
        <family val="2"/>
      </rPr>
      <t xml:space="preserve"> </t>
    </r>
    <r>
      <rPr>
        <sz val="11"/>
        <color indexed="8"/>
        <rFont val="Menlo Bold"/>
        <family val="2"/>
      </rPr>
      <t>კერძო</t>
    </r>
    <r>
      <rPr>
        <sz val="11"/>
        <color indexed="8"/>
        <rFont val="Calibri"/>
        <family val="2"/>
      </rPr>
      <t xml:space="preserve">) </t>
    </r>
    <r>
      <rPr>
        <sz val="11"/>
        <color indexed="8"/>
        <rFont val="Menlo Bold"/>
        <family val="2"/>
      </rPr>
      <t>ერთიანი</t>
    </r>
    <r>
      <rPr>
        <sz val="11"/>
        <color indexed="8"/>
        <rFont val="Calibri"/>
        <family val="2"/>
      </rPr>
      <t xml:space="preserve">, </t>
    </r>
    <r>
      <rPr>
        <sz val="11"/>
        <color indexed="8"/>
        <rFont val="Menlo Bold"/>
        <family val="2"/>
      </rPr>
      <t>საყოველთაოდ</t>
    </r>
    <r>
      <rPr>
        <sz val="11"/>
        <color indexed="8"/>
        <rFont val="Calibri"/>
        <family val="2"/>
      </rPr>
      <t xml:space="preserve"> </t>
    </r>
    <r>
      <rPr>
        <sz val="11"/>
        <color indexed="8"/>
        <rFont val="Menlo Bold"/>
        <family val="2"/>
      </rPr>
      <t>ხელმისაწვდომი</t>
    </r>
    <r>
      <rPr>
        <sz val="11"/>
        <color indexed="8"/>
        <rFont val="Calibri"/>
        <family val="2"/>
      </rPr>
      <t xml:space="preserve">,  </t>
    </r>
    <r>
      <rPr>
        <sz val="11"/>
        <color indexed="8"/>
        <rFont val="Menlo Bold"/>
        <family val="2"/>
      </rPr>
      <t>მოქნილი</t>
    </r>
    <r>
      <rPr>
        <sz val="11"/>
        <color indexed="8"/>
        <rFont val="Calibri"/>
        <family val="2"/>
      </rPr>
      <t xml:space="preserve"> </t>
    </r>
    <r>
      <rPr>
        <sz val="11"/>
        <color indexed="8"/>
        <rFont val="Menlo Bold"/>
        <family val="2"/>
      </rPr>
      <t>ქსელის</t>
    </r>
    <r>
      <rPr>
        <sz val="11"/>
        <color indexed="8"/>
        <rFont val="Calibri"/>
        <family val="2"/>
      </rPr>
      <t xml:space="preserve"> </t>
    </r>
    <r>
      <rPr>
        <sz val="11"/>
        <color indexed="8"/>
        <rFont val="Menlo Bold"/>
        <family val="2"/>
      </rPr>
      <t>შექმნა</t>
    </r>
    <r>
      <rPr>
        <sz val="11"/>
        <color indexed="8"/>
        <rFont val="Calibri"/>
        <family val="2"/>
      </rPr>
      <t xml:space="preserve"> </t>
    </r>
  </si>
  <si>
    <r>
      <t xml:space="preserve">1. </t>
    </r>
    <r>
      <rPr>
        <sz val="11"/>
        <color indexed="8"/>
        <rFont val="Menlo Bold Italic"/>
        <family val="2"/>
      </rPr>
      <t>პროფესიული ორიენტაციისა და კარიერის დაგეგმვის სერვისის განვითარება</t>
    </r>
  </si>
  <si>
    <r>
      <rPr>
        <sz val="11"/>
        <color indexed="8"/>
        <rFont val="Menlo Bold Italic"/>
        <family val="2"/>
      </rPr>
      <t>2. პროფესიული</t>
    </r>
    <r>
      <rPr>
        <sz val="11"/>
        <color indexed="8"/>
        <rFont val="Calibri"/>
        <family val="2"/>
      </rPr>
      <t xml:space="preserve"> </t>
    </r>
    <r>
      <rPr>
        <sz val="11"/>
        <color indexed="8"/>
        <rFont val="Menlo Bold Italic"/>
        <family val="2"/>
      </rPr>
      <t>განათლების</t>
    </r>
    <r>
      <rPr>
        <sz val="11"/>
        <color indexed="8"/>
        <rFont val="Calibri"/>
        <family val="2"/>
      </rPr>
      <t xml:space="preserve"> </t>
    </r>
    <r>
      <rPr>
        <sz val="11"/>
        <color indexed="8"/>
        <rFont val="Menlo Bold Italic"/>
        <family val="2"/>
      </rPr>
      <t>ახალი</t>
    </r>
    <r>
      <rPr>
        <sz val="11"/>
        <color indexed="8"/>
        <rFont val="Calibri"/>
        <family val="2"/>
      </rPr>
      <t xml:space="preserve"> </t>
    </r>
    <r>
      <rPr>
        <sz val="11"/>
        <color indexed="8"/>
        <rFont val="Menlo Bold Italic"/>
        <family val="2"/>
      </rPr>
      <t>ბრენდის</t>
    </r>
    <r>
      <rPr>
        <sz val="11"/>
        <color indexed="8"/>
        <rFont val="Calibri"/>
        <family val="2"/>
      </rPr>
      <t xml:space="preserve"> </t>
    </r>
    <r>
      <rPr>
        <sz val="11"/>
        <color indexed="8"/>
        <rFont val="Menlo Bold Italic"/>
        <family val="2"/>
      </rPr>
      <t>შექმნა</t>
    </r>
    <r>
      <rPr>
        <sz val="11"/>
        <color indexed="8"/>
        <rFont val="Calibri"/>
        <family val="2"/>
      </rPr>
      <t xml:space="preserve"> </t>
    </r>
    <r>
      <rPr>
        <sz val="11"/>
        <color indexed="8"/>
        <rFont val="Menlo Bold Italic"/>
        <family val="2"/>
      </rPr>
      <t>და</t>
    </r>
    <r>
      <rPr>
        <sz val="11"/>
        <color indexed="8"/>
        <rFont val="Calibri"/>
        <family val="2"/>
      </rPr>
      <t xml:space="preserve"> </t>
    </r>
    <r>
      <rPr>
        <sz val="11"/>
        <color indexed="8"/>
        <rFont val="Menlo Bold Italic"/>
        <family val="2"/>
      </rPr>
      <t>საკომუნიკაციო</t>
    </r>
    <r>
      <rPr>
        <sz val="11"/>
        <color indexed="8"/>
        <rFont val="Calibri"/>
        <family val="2"/>
      </rPr>
      <t xml:space="preserve"> </t>
    </r>
    <r>
      <rPr>
        <sz val="11"/>
        <color indexed="8"/>
        <rFont val="Menlo Bold Italic"/>
        <family val="2"/>
      </rPr>
      <t>სტრატეგიის</t>
    </r>
    <r>
      <rPr>
        <sz val="11"/>
        <color indexed="8"/>
        <rFont val="Calibri"/>
        <family val="2"/>
      </rPr>
      <t xml:space="preserve"> </t>
    </r>
    <r>
      <rPr>
        <sz val="11"/>
        <color indexed="8"/>
        <rFont val="Menlo Bold Italic"/>
        <family val="2"/>
      </rPr>
      <t>განხორციელება</t>
    </r>
    <r>
      <rPr>
        <sz val="11"/>
        <color indexed="8"/>
        <rFont val="Calibri"/>
        <family val="2"/>
      </rPr>
      <t>;</t>
    </r>
  </si>
  <si>
    <r>
      <t>2</t>
    </r>
    <r>
      <rPr>
        <b/>
        <sz val="12"/>
        <rFont val="Calibri"/>
        <family val="2"/>
      </rPr>
      <t xml:space="preserve">. </t>
    </r>
    <r>
      <rPr>
        <sz val="12"/>
        <rFont val="Calibri"/>
        <family val="2"/>
      </rPr>
      <t>სკოლამდელი განათლების პერსონალის  მომზადება/გადამზადების პროგრამების განვითარების მხარდაჭერა და განხორციელება</t>
    </r>
  </si>
  <si>
    <t>კომენტარები</t>
  </si>
  <si>
    <t>კომეტნარები</t>
  </si>
  <si>
    <t>მოსალოდნელი შედეგი/შესრულების ინდიკატორი</t>
  </si>
  <si>
    <t>სსიპ შეფასებისა და გამოცდების ეროვნული ცენტრი, საქართველოს განათლების, მეცნიერების, კულტურისა და სპორტის სამინისტრო</t>
  </si>
  <si>
    <t>საქართველოს განათლების, მეცნიერების, კულტურისა და სპორტის სამინისტრო</t>
  </si>
  <si>
    <t>ადგილობრივი 
თვითმმართველობა
1,000,000</t>
  </si>
  <si>
    <t>2019-2020</t>
  </si>
  <si>
    <t>1.1 დაწყებითი საფეხურის სასწავლო გეგმის
 დანერგვა არაქართულენოვან სკოლებში/სექტორებზე</t>
  </si>
  <si>
    <t xml:space="preserve">სსიპ საგანმანათლებლო და სამეცნიერო ინფრასტრუქტურის განვითარების  სააგენტო, სსიპ მასწავლებელთა პროფესიული განვითარების ეროვნული ცენტრი </t>
  </si>
  <si>
    <t xml:space="preserve">დაწყებითი საფეხურის ზოგიერთი სასკოლო სახელმძღვანელო, ასევე ზოგადი განათლების საბაზო საფეხურის VII კლასის ყველა სახელმძღვანელო რეცენზირებულია შესაბამისი კრიტერიუმებით და  გრიფირებულია;
ზოგადი განათლების საბაზო საფეხურის VIII კლასის სასკოლო სახელმძღვანელოებზე გრიფირება გამოცხადებულია.
 </t>
  </si>
  <si>
    <t xml:space="preserve">სსიპ განათლების მართვის საინფორმაციო სისტემა, სსიპ მასწავლებელთა პროფესიული განვითარების ეროვნული ცენტრი </t>
  </si>
  <si>
    <t>საქართველოს განათლების, მეცნიერების, კულტურისა და სპორტის სამინისტრო,
სსიპ განათლების მართვის საინფორმაციო სისტემა</t>
  </si>
  <si>
    <t>1.2 ქვეყანაში არსებული სხვადასხვა სამთავრობო თუ არასამთავრობო ორგანიზაციების მიერ შემუშავებული მეთოდოლოგიური და საგანამანათლებლო რესურსების იდენტიფიცირება,  სტანდარტებთან შესაბამისობის დადგენა და ჩამონათვალის მომზადება.</t>
  </si>
  <si>
    <t xml:space="preserve"> 3.1 	მონიტორინგის ინსტრუმენტის შემუშავება და პილოტირება 3 სკოლამდელი აღზრდის დაწესებულებაში.</t>
  </si>
  <si>
    <t xml:space="preserve">3.2	სკოლამდელი აღზრდის დაწესებეულების მონიტორინგი. </t>
  </si>
  <si>
    <t>მონიტორინგის შედეგად მიღებული რეკომენდაციების განხილულია დაინტერესებული მხარეების ჩართულობით</t>
  </si>
  <si>
    <t>2019-2023</t>
  </si>
  <si>
    <t>2019-2021</t>
  </si>
  <si>
    <t xml:space="preserve">სსიპ მასწავლებელთა პროფესიული განვითარების ეროვნული ცენტრი
საქართველოს განათლების, მეცნიერების, კულტურისა და სპორტის სამინისტრო
</t>
  </si>
  <si>
    <t>სსიპ მასწავლებელთა პროფესიული განვითარების ეროვნული ცენტრი.
სსიპ განათლების ხარისხის განვითარების ეროვნული ცენტრი</t>
  </si>
  <si>
    <t>შემუშავებული ინსტრუმენტები</t>
  </si>
  <si>
    <t>3.6 სკოლისგარეშე სახელოვნებო განათლების ხელშეწყობა</t>
  </si>
  <si>
    <t>მოსწავლეთა ვიზიტები თეატრებში.
მოსწავლეთათის ორგანიზებული სამუზეუმო პროგრამების და განხორციელებული ვიზიტები.</t>
  </si>
  <si>
    <t>19 354 000.00</t>
  </si>
  <si>
    <t>საქართველოს განათლების, მეცნიერების, კულტურისა და სპორტის სამინისტრო; სსიპ მასწავლებელთა პროფესიული განვითარების ეროვნული ცენტრი; სსიპ განათლების საინფორმაციო მართვის სისტემა; სსიპ საგანმანათლებლო და სამეცნიერო ინფრასტრუქტურის განვითარების სააგენტო</t>
  </si>
  <si>
    <t>სკოლამდელი და ზოგადი განათლების განვითარების დეპარტამენტი</t>
  </si>
  <si>
    <t>დეპარტამენტი/სსიპ</t>
  </si>
  <si>
    <t>1.3. საინფორმაციო დღეების ჩატარება, ვებ-გვერდის სრულყოფა; კვლევისა და ინოვაციის ჩარჩო პროგრამის საგრანტო კონკურსებში მონაწილეობის ხელშეწყობა</t>
  </si>
  <si>
    <t>გაზრდილი ცნობიერება ევროკავშირის პროგრამების შესახებ, მონაწილეობის გაზრდილი მაჩვენებელი, პროგრამებში/პროექტებში  წარმატების გაზრდილი მაჩვენებელი</t>
  </si>
  <si>
    <t>საქართველოს განათლების, მეცნიერების, კულტურისა და სპორტის  სამინისტრო, სსიპ შოთა რუსთაველის ეროვნული სამეცნიერო ფონდი</t>
  </si>
  <si>
    <t>უნივერსიტეტები, კვლევითი ცენტრები; GITA</t>
  </si>
  <si>
    <t>საერთაშორისო ურთიერთობების დეპარტამენტი</t>
  </si>
  <si>
    <t>ინკლუზიური განვითარების სამმართველო</t>
  </si>
  <si>
    <t>დეპარტამენტები/სსი-ები</t>
  </si>
  <si>
    <t>1.4 ინკლუზიური და სამოქალაქო განათლების პრინციპებზე დაფუძნებული პროგრამების შემუშავება და შესაბამისი საგანმანათლებლო რესურსების ჩამონათვალის  მომზადება</t>
  </si>
  <si>
    <t>UNICEF/ Save the Children</t>
  </si>
  <si>
    <t>1.6 ინკლუზიური სკოლამდელი განათლების  მარეგულირებელი დოკუმენტის შემუშავება</t>
  </si>
  <si>
    <r>
      <t>ადმინისტრაციული რესურსი,</t>
    </r>
    <r>
      <rPr>
        <sz val="11"/>
        <color indexed="10"/>
        <rFont val="Calibri"/>
        <family val="2"/>
      </rPr>
      <t xml:space="preserve"> ემისის ერთიანი რესურსი</t>
    </r>
  </si>
  <si>
    <r>
      <t>ერაზმუს+,</t>
    </r>
    <r>
      <rPr>
        <sz val="11"/>
        <color indexed="10"/>
        <rFont val="Calibri"/>
        <family val="2"/>
      </rPr>
      <t xml:space="preserve"> სსიპ - განათლების მართვის საინფორმაციო სისტემა</t>
    </r>
  </si>
  <si>
    <t>საგანმანათლებლო დაწესებულებების რეესტრისა და თანმდევი ფუნქციების სსიპ - განათლების მართვის საინფორმაციო სისტემაში გადატანა ასევე იწვევს სტუდენტთა მობილობის პროცესის ადმინისტრირებაზე პასუხისმგებელ პირად სსიპ - განათლების მართვის საინფორმაციო სისტემის განსაზღვრას. შესაბამისად, სტუდენტთა საერთაშორისო მობილობის პროცესისა და პარტნიორ უმაღლეს საგანმანათლებლო დაწესებულებებთან ერთად ერთობლივი და გაცვლითი პროგრამების განხორციელების კომპონენტი იმპლემენტირებული უნდა იქნეს უმაღლესი განათლების მართვის საინფორმაციო სისტემაში - e-Uni.</t>
  </si>
  <si>
    <t>EMIS</t>
  </si>
  <si>
    <r>
      <t>განათლებისა და მეცნიერების სამინისტრო,</t>
    </r>
    <r>
      <rPr>
        <sz val="11"/>
        <color indexed="10"/>
        <rFont val="Calibri"/>
        <family val="2"/>
      </rPr>
      <t xml:space="preserve"> </t>
    </r>
  </si>
  <si>
    <r>
      <rPr>
        <sz val="11"/>
        <color indexed="10"/>
        <rFont val="Calibri"/>
        <family val="2"/>
      </rPr>
      <t>სსიპ - განათლების მართვის საინფორმაციო სისტემა</t>
    </r>
    <r>
      <rPr>
        <sz val="11"/>
        <rFont val="Calibri"/>
        <family val="2"/>
      </rPr>
      <t>, უსდ-ები</t>
    </r>
  </si>
  <si>
    <r>
      <rPr>
        <sz val="11"/>
        <color indexed="10"/>
        <rFont val="Calibri"/>
        <family val="2"/>
      </rPr>
      <t>სსიპ - განათლების მართვის საინფორმაციო სისტემა,</t>
    </r>
    <r>
      <rPr>
        <sz val="11"/>
        <rFont val="Calibri"/>
        <family val="2"/>
      </rPr>
      <t xml:space="preserve"> უსდ-ები, დონორები</t>
    </r>
  </si>
  <si>
    <t>2017 წლის დეკემბრიდან უმაღლესი განათლების სახელმწიფო დაფინანსების გაანგარიშებისა და სამინისტროსათვის შესაბამისი ინფორმაციის მიწოდების ვალდებულება სრულად გადმოეცა სსიპ - განათლების მართვის საინფორმაციო სისტემას და აღარ წარმოადგენს სსიპ - განათლების ხარისხის განვითარების ეროვნული ცენტრის კომპეტენციას.</t>
  </si>
  <si>
    <t>უმაღლეს საგანმანათლებლო პროგრამებზე  მიღების გამოცხადების პროცესის გაელექტროვნება. კერძოდ: დაწესებულებების მიერ ანკეტა-კითხვარების წარდგენისა და დადასტურების უზრუნველსაყოფად ელექტრონული ანკეტა-კითხვარის შექმნა, პილოტირება, დანერგვა</t>
  </si>
  <si>
    <t>უმაღლეს საგანმანათლებლო პროგრამებზე მიღების გამოცხადება პროცესი მიმდინარეობს ელექტრონულად, რაც უზრუნველყოფს პროცესის ავტომატიზაცია, მონაცემთა სიზუსტესა და ოპერტიულობას.</t>
  </si>
  <si>
    <t>სსიპ - განათლების მართვის საინფორმაციო სისტემა, სსიპ - შეფასებისა და გამოცდების ეროვნული ცენტრი</t>
  </si>
  <si>
    <t>საქართველოს განათლების, მეცნიერების, კულტურისა და სპორტის სამინისტრო, უსდ</t>
  </si>
  <si>
    <t>2019 - 2020</t>
  </si>
  <si>
    <t xml:space="preserve"> საგრანტო და პროგრამული დაფინანსების გაანგარიშებისათვის ავტომატიზირებული პროგრამა - Uni-Grants შექმნა და განვითარება </t>
  </si>
  <si>
    <t xml:space="preserve">მოქმედებს  სისტემა  Uni-Grants, რაც უზრუნველყოფს   სახელმწიფო გრანტებისა და პროგრამული დაფინანსების  გაანგარიშების პროცესსი ავტომატიზაციას, დაფინანსებისათვის წარმოებულ მონაცემთა სიზუსტესა და რელევანტურობას. </t>
  </si>
  <si>
    <t>სსიპ - განათლების მართვის საინფორმაციო სისტემა</t>
  </si>
  <si>
    <t>უსდ</t>
  </si>
  <si>
    <t>უმაღლესი განათლების (eUni) მართვის საინფორმაციო სისტემის შექმნაზე მუშაობის დაწყება, საკანონმდებლო ცვლილებების გათვალისწინებით ბიზნესს პროცესების აღწერა, ტექნიკური დავალების შექმნა, სისტემის  პროგრამული ნაწილის ფორმირების დაწყება</t>
  </si>
  <si>
    <t xml:space="preserve">  უმაღლესი განათლების მართვის საინფორმაციო სისტემა ენაცვლება  საგანმანათლებლო დაწესებულებების რეესტრს, შედეგად საგანმანათლებლო  ბიზნეს პროცესების დიდი ნაწილი ავტომატიზირებულია, გაუმჯობესებულია ადმინისტრირება და დოკუმენტბრუნვა.
ხელმისაწვდომია ზუსტი და დროული მონაცემები, მათ შორის უმაღლესი საგანმანათლებლო დაწესებულებების დაფინასების უზრუნველსაყოფად, </t>
  </si>
  <si>
    <t>სსიპ - განათლების ხარისხის განვითარების ეროვნული ცენტრი, სსიპ - განათლების მართვის საინფორმაციო სისტემა</t>
  </si>
  <si>
    <t>5. უმაღლესი განათლებაში მიმდინარე ბიზნესს  პროცესების ავტომატიზაცია</t>
  </si>
  <si>
    <t>ემისის რესურსი</t>
  </si>
  <si>
    <t>2019 წლის 1 ნოემბრის მდგომარეობით, განხორციელდება როგორც სახელმწიფო გრანტების, ისე პრიორიტეტული პროგრამული დაფინანსების გაანგარიშება ელ. სისტემის მეშვეობით,  ავტომატიზირებულ რეჟიმში</t>
  </si>
  <si>
    <t>EMIS (ეს სამივე აქტივობა დამატებულია emis-ის მიერ)</t>
  </si>
  <si>
    <t xml:space="preserve">სსიპ - განათლების მართვის საინფრომაციო სისტემა; საქართველოს განათლებისა და მეცნიერების სამინისტრო; </t>
  </si>
  <si>
    <t>სსიპ - განათლების ხარისხის განვითარების ეროვნული ცენტრი</t>
  </si>
  <si>
    <t>სსიპ განათლების მართვის საინფორმაციო სისტემის ერთიანი რესურსიდან</t>
  </si>
  <si>
    <t xml:space="preserve">დაწყებითი საფეხურისა და საბაზო საფეხურის VII კლასის სასკოლო სახელმძღვანელოები  გრიფირებულია.
 </t>
  </si>
  <si>
    <t>სსიპ საგანმანათლებლო და სამეცნიერო ინფრასტრასტრუქტურის განვითარების  სააგენტო</t>
  </si>
  <si>
    <t>2018-2019</t>
  </si>
  <si>
    <t>2.2 მოსწავლეთათვის ელექტრონული საგანმანათლებლო რესურსების  შემუშავება,  EL.GE ელექტრონული პორტალის განვითარება</t>
  </si>
  <si>
    <t>სსიპ განათლების მართვის საინფორმაციო სისტემა, სსიპ საგანმანათლებლო და სამეცნიერო ინფრასტრუქტურის განვითარების  სააგენტო,</t>
  </si>
  <si>
    <t xml:space="preserve">3.2 სკოლების მენეჯმენტში ზოგადი განათლების მართვის საინფორმაციო სისტემის eScholl-ის  ინტეგრაცია/გაფართოება </t>
  </si>
  <si>
    <t>სისტემა უზრუნველყოფს სკოლების ბიუჯეტის თაობაზე მონაცემთა ასახვას, შემუშავებულია სკოლის ელექტრონული ჟურნალის განახლებული ვერსია.</t>
  </si>
  <si>
    <t xml:space="preserve"> სსიპ განათლების მართვის საინფორმაციო სისტემა</t>
  </si>
  <si>
    <t>მოქმედებს მონაცემთა ვიზუალიზაციისა და ანგარიშგების ანალიტიკური სისტემა QlickSense, რაც ზრდის გადაწყვეტილების მიმღები პირებისათვის მონაცემთა  ხელმისაწვდომობასა და   აუმჯობესებს ანალიზს. სკოლებთან დაკავშირებული სხვადასხვა სივრცითი ამოცანებისა და გადაწყვეტილებების მხარდაჭრის მიზნით დაიწყო გეოანალიტიკური სისტემის დანერგვის პროცესი.</t>
  </si>
  <si>
    <t>სსიპ განათლების მართვის საინფორმაციო სისტემა</t>
  </si>
  <si>
    <t>ემისის ერთიანი რესურსი</t>
  </si>
  <si>
    <t>ESIDA</t>
  </si>
  <si>
    <t>ESIDA: მხოლოდ თბილისის და აჭარის ფარგლებში ტრანსპორტირების მომსახურების შესყიდვის ბიუჯეტი</t>
  </si>
  <si>
    <t xml:space="preserve">პროგრამა „ჩემი პირველი კომპიუტერი“-ს ფარგლებში, საქართველოს საჯარო სკოლის ყველა პირველკლასელს და პირველკლასელთა დამრიგებლებს გადაეცემათ პორტაბელური კომპიუტერები (ბუკი). ამავე პროგრამის ფარგლებში, ყოველწლიურად პორტაბელური კომპიუტერები გადაეცემათ საქართველოს საჯარო სკოლის საბაზო საფეხურის წარჩინებულ მოსწავლეებს, რომელთა საბაზო საფეხურის ნიშანია 10 ქულა დამრგვალების გარეშე. </t>
  </si>
  <si>
    <t>დასრულდა 3 ახალი სრულად ატაპტირებული სკოლის მშენებლობა, მიმდინარეობს 12 სკოლის  , ასევე მიმდინარე წელს დაიწყება დამატებით 5 სკოლის მშენებლობა, რომელიც ასევე სრულად ადაპტირებული იქნება.  განხორციელდება 130-მდე სკოლის სარეაბილიტაციო სამუშაოები , ყვალა სარეაბილიტაციო სამუსაოების დაგეგმვისას გათვალისწინებული იქნება სპეციალური საგანმანათლებლო მოსწავლეებისთვის საჭირო გარემოს შექმნის მოთხოვნები, როგორიცაა ადაპტირებული სანიტარული კვანძების მოწყობა, პანდუსია თუ ლიფტის მოწყობის სამუშაოები</t>
  </si>
  <si>
    <t>66  საპილოტე სკოლის  კლასები აღჭურვილია ციფრული საშუალებებით (პროექტორებით, ლეპტოპის დამტენი კარადებით და პორტაბელური კომპიუტერებით), ხოლო სახარო სოლები უზრუნველყოფილია კიმპიუტერებით მოთხოვნის შესაბამისად.</t>
  </si>
  <si>
    <t>2019 წელს განხორციელდება  15 სკოლის სპორტული დარბაზის მოწყობა/რეაბილიტაცია და 23 სკოლის სპორტული მოედნის მოწყობა/რეაბილიტაცია</t>
  </si>
  <si>
    <t>EQE</t>
  </si>
  <si>
    <t>3.4 ერთობლივი საგანმანათლებლო პროგრამების ხარისხის უზრუნველყოფის მექანიზმების განვითარება</t>
  </si>
  <si>
    <t xml:space="preserve">შემუშავებულია  პროგრამების აღიარების მექანიზმი </t>
  </si>
  <si>
    <t xml:space="preserve"> განათლების ხარისხის განვითარების ეროვნული ცენტრი, დონორები</t>
  </si>
  <si>
    <t>5.1 ESG-სთან თავსებადი უმაღლესი საგანმანათლებლო დაწესებულებების ავტორიზაციის სტანდარტების დანერგვა და მონიტორინგი</t>
  </si>
  <si>
    <t>ESG-სთან თავსებადი უმაღლესი საგანმანათლებლო დაწესებულებების ავტორიზაციის სტანდარტებთან მიმართებით 15 დაწესებულების შეფასება</t>
  </si>
  <si>
    <t>5.2 ESG-სთან თავსებადი უმაღლესი საგანმანათლებლო პროგრამების აკრედიტაციის სტანდარტების დანერგვა და მონიტორინგი</t>
  </si>
  <si>
    <t>ESG-სთან თავსებადი უმაღლესი საგანმანათლებლო პროგრამების აკრედიტაციის სტანდარტებთან მიმართებით 300 უმაღლესი საგანმანათლებლო პროგრამის შეფასება</t>
  </si>
  <si>
    <t xml:space="preserve"> განათლების ხარისხის განვითარების ეროვნული ცენტრი</t>
  </si>
  <si>
    <t>5.3 უმაღლესი საგანმანათლებლო დაწესებულებების ავტორიზაციის და უმაღლესი საგანმანათლებლო პროგრამების აკრედიტაციის სტანდარტებისა და პროცედურების დახვეწა და განვითარება</t>
  </si>
  <si>
    <t>ავტორიზაციისა და აკრედიტაციის სტანდარტებსა და პროცედურებში გამოვლენილი ნაკლოვანებების შესახებ შექმნილი ანალიზის დოკუმენტი და შესაბამისი ინიცირებული პროექტები.</t>
  </si>
  <si>
    <t>განათლების, მეცნიერების, კულტურისა და პორტის სამინისტრო</t>
  </si>
  <si>
    <t>5.3 საერთაშორისო ექსპერტების, სტუდენტებისა და დამსაქმებლის ჩართვა ავტორიზაციისა და აკრედიტაციის პროცესებში.</t>
  </si>
  <si>
    <t>საერთაშორისო ექსპერტების, სტუდენტებისა და დამსაქმებლების მონაწილეობით განხორციელებული საავტორიზაციო და სააკრედიტაციო ვიზიტები.</t>
  </si>
  <si>
    <t>მოცემულია მხოლოდ განათლების ხარისხის ბიუჯეტი - 2019</t>
  </si>
  <si>
    <t>დაემატა ახალი გრაფა</t>
  </si>
  <si>
    <t>3.1 უმაღლესი საგანმანათლებლო დაწესებულებებისთვის ავტორიზაციისა და აკრედიტაციის  სტანდარტებთან  და პროცედურებთან დაკავშირებით მხარდამჭერი ღონისძიებების უზრუნველყოფა (ტრენინგების, სამუშაო შეხვედრების, კონფერენციების ჩატარება, შესაბამისი სახელმძღვანელოების და დამხმარე მასალების სრულყოფა და  მომზადება)</t>
  </si>
  <si>
    <t>განახლებული და შემუშავებული სახელმძღვანელოები; შემუშავებული და განახლებული ტრენინგ მოდულები; ჩატარებული ტრენინგები და სამუშაო შეხვედრები; ჩატარებული საკონსულტაციო შეხვედრები.</t>
  </si>
  <si>
    <t>2.6 უმაღლესი საგანმანათლებლო დაწესებულებებისთვის  ხარისხის უზრუნველყოფის ელექტრონული  სისტემის (QMS) დანერგვა და მონიტორინგი</t>
  </si>
  <si>
    <t>უმაღლესი საგანმანათლებლო დაწესებულებებისთვის  ხარისხის უზრუნველყოფის გამართული ელექტრონული  სისტემა</t>
  </si>
  <si>
    <t>განათლების ხარისხის განვითარების ეროვნული ცენტრი;
განათლების მართვის საინფორმაციო სისტემა</t>
  </si>
  <si>
    <t xml:space="preserve">5.8 ENQA-ს ექსპერტთა მიერ შემუშავებული რეკომენდაციების ანალიზი, მათი გათვალისწინების მიზნით, სამოქმედო გეგმის შემუშავება და სათნადო აქტივობების დაგეგმვა- განხორციელება  </t>
  </si>
  <si>
    <t>ENQA-ს რეკომენდაციების გათვალისწინების მიზნით შემუშავებული სამოქმედო გეგმა; რეკომენდაციების შესრულებისთვის მიზნით განხორციელებული აქტივობები (სამუშაო შეხვედრები, ანალიზის დოკუმენტი, სამართლებრივი აქტების პროექტები და სხვა)</t>
  </si>
  <si>
    <t>5.9 უმაღლესი განათლების ხარისხის უზრუნველყოფის საკითხებთან დაკავშირებით ENQA-ს წევრი უმაღლესი საგანმანათლებლო დაწესებულებების ხარისხის უზრუნველყოფის სააგენტოებთან თანამშრომლობის გაძლიერება</t>
  </si>
  <si>
    <t>ENQA-ს წევრი უმაღლესი საგანმანათლებლო დაწესებულებების ხარისხის უზრუნველყოფის სააგენტოებთან თანამშრომლობის მიზნით გაფორმებული მემორანდუმები</t>
  </si>
  <si>
    <t>5.9 სამედიცინო განათლების მსოფლიო ფერედაციასთან (WFME) თანამშრომლობის გაღრმავების მიზნით შესაბამისი ღონისძიებების (სამუშაო შეხვედრები, კონფერენცია, სამედიცინო სფეროს მიმართულებით ექსპერტთა კორპუსის განახლე და მათი გადამზადება და სხვა) დაგეგმვა</t>
  </si>
  <si>
    <t>სამედიცინო განათლების მსოფლიო ფედერაციის წარმომადგენლების მონაწილეობით გამართული სამუშაო შეხვედრები, კონფერენცია, ასევე სამედიცინო სფეროს საერთაშორისო და ადგილობრივი ექსპერტებით ცენტრის ექსპერტთა კორპუსის განახლება</t>
  </si>
  <si>
    <t>5.10 საერთაშორისო ავტორიზაციისა და აკრედიტაციის განხორციელების მიზნით, სამედიცინო პროგრამების განმახორციელებელი საზღვარგარეთ არსებულ უმაღლესი საგანმანათლებლო დაწესებულებებთან კომუნიკაცია და მათთვის შესაბამისი ინფორმაციის მიწოდება</t>
  </si>
  <si>
    <t>მედიცინის პროგრამის განმახორციელებელი საზღვარგარეთ მოქმედი  უმაღლესი საგანმანათლებლო დაწესებულებებისა და მედიცინის პროგრამების გარე შეფასებების განხორციელება</t>
  </si>
  <si>
    <t xml:space="preserve">5.7 უსდ-ებისთვის შიდა ხარისხის უზრუნველყოფის სახელმძღვანელოს  შემუშავება. </t>
  </si>
  <si>
    <t>შიდა ხარისხის უზრუნველყოფის სახელმძღვანელო</t>
  </si>
  <si>
    <t>ეს გრაფა დაემატა</t>
  </si>
  <si>
    <t xml:space="preserve">5.10 დარგობრივი საბჭოებისა და სამუშაო ჯგუფების ფორმირება; დარგობრივი მახასიათებლების შემუშავება და დამტკიცება; უმაღლესი განათლების დარგობრივი საბჭოების შექმნისა და საქმიანობის წესის, უმაღლესი განათლების დარგობრივი მახასიათებლების შემუშავების, ცვლილებების შეტანისა და გაუქმების წესის განახლება; ეროვნული კვალიფიკაციების ჩარჩოს დონესთან საგანმანათლებლო პროგრამების შესაბამისობის მეთოდოლოგიის შემუშავება და დანერგვა.
 </t>
  </si>
  <si>
    <t>დამტკიცებულია დარგობრივი საბჭოები; დამტკიცებულია სამუშაო ჯგუფები; განახლებულია/შემუშავებულია რეგულირებადი/არარეგულირებადი სპეციალობების დარგობრივი მახასიათებლები; განახლებულია წესი უმაღლესი განათლების დარგობრივი მახასიათებლის შემუშავების, განახლებისა და დამტკიცების, დარგობრივი საბჭოების, დარგობრივი სამუშაო ჯგუფების შექმნისა და საქმიანობის შესახებ; შემუშავებულია და დანერგილია  ეროვნული კვალიფიკაციების ჩარჩოს დონესთან საგანმანათლებლო პროგრამების შესაბამისობის მეთოდოლოგია.</t>
  </si>
  <si>
    <t>სკოლამდელი და ზოგადი განთლების განვითარების დეპარტამენტი</t>
  </si>
  <si>
    <t>2017-2019</t>
  </si>
  <si>
    <t>TPDC</t>
  </si>
  <si>
    <t>თუმცა ამის ხარჯი სამინისტროდან ალბათ არ წავა, სკოლამდელების ფულს ადგილობრივები იხდიან</t>
  </si>
  <si>
    <t xml:space="preserve">საბავშვო ლიტერატურის მოსამზადებლად შემუშავებულია კრიტერიუმები და უზრუნველყოფილი გარე პროვაიდერების ჩართულობა; გლობალური მოქალაქეობა და მდგრადი განვითარების მიზნები, სამეწარმეო სწავლება ასახულია მასწავლებელთა საგანმანათლებლო რესურსებში.  </t>
  </si>
  <si>
    <t xml:space="preserve">
განსაზღვრულია და გადამუშავებულია სქემის განხორციელების ხელშემწყობი რესურსების თემატიკა და შინაარსი ;  მომზადებულია მასწავლებლებისთვის სქემით გათვალისწინებული სტატუსების მისანიჭებლად საჭირო დოკუმენტაცია და სტატისტიკური მონაცემები; სტატუსის ცვლილებაზე წარდგენილ მასწავლებლებისთვის მინიჭებული  სტატუსების შესაბამისობა დადგენილია ; პედაგოგები დარეგისტრირდნენ და  გარე დაკვირვება; ამოქმედებულია მაძიებლობის პროგრამა</t>
  </si>
  <si>
    <t>საქართველოს განათლების, მეცნიერებისა და სპორტის სამისნიტრო, მასწავლებელთა პროფესიული განვითარების ეროვნული ცენტრი, საგანმანათლებლო დაწესებულებები, კერძო სექტორი, არასამთავრობო ორგანიზაციები, მედია</t>
  </si>
  <si>
    <t xml:space="preserve">პროფესიული განვითარებისა და კარიერული წინსვლის სქემა გაუმჯობესებულია პროფესიული  განვითარების შესაძლებლობები არსებობს;  პროფესიულ განვითარებაში მასწავლებელთა ჩართულობა 10-ით არის გაზრდილი.  </t>
  </si>
  <si>
    <t xml:space="preserve">ხუთი გამარჯვებული საგრანტო პროექტიდან საბოლოო ანგარიშების მიღება. 
შემუშავდა „მასწავლებლის პროფესიული განვითარების საგანმანათლებლო პროგრამების რეგისტრაციის დებულება და საფასური“. დასამტკიცებლად გაგზავნილია საქართველოს განათლების, მეცნიერების, კულტურისა და სპორტის სამინისტროში. </t>
  </si>
  <si>
    <t>რუსთაველის ფონდი</t>
  </si>
  <si>
    <t>კვლევითი აღჭურვილობის შეძენის, განახლებისა და განვითარებისათვის სახელმწიფო საგრანტო კონკურსისათვის ნორმატიული აქტების განახლება/ გაუმჯობესება; ეს კომპონენტი ასევე ინტეგრირებულია მიმდინარე კვლევით საგრანტო კონკურსებში, მიმდინარე პროექტებში.</t>
  </si>
  <si>
    <t>ადმონისტრაციული რესურსი</t>
  </si>
  <si>
    <t xml:space="preserve">3.2. სახელმწიფო სამეცნიერო გრანტების გაცემა კონკურსის წესით და სამეცნიერო კვლევების ხელშეწყობა </t>
  </si>
  <si>
    <t>1)20-მდე სახელმწიფო საგრანტო კონკურსის ადმინისტრირება; 2) არსებული სახელმწიფო საგრანტო კონკურსების გაუმჯობესება/განვითარება; 3) საგრანტო დაფინანსების ახალი სქემების დამუშავება/შექმნა.</t>
  </si>
  <si>
    <t>საქართველოს განათლების, მეცნიერების, კულტურისა და სპორტის სამინისტრო; შოთა რუსთაველის საქართველოს ეროვნული სამეცნიერო ფონდი</t>
  </si>
  <si>
    <t>3.3. საქართველოში გამორჩეული ხარისხის სამეცნიერო კვლევების ხელშეწყობა</t>
  </si>
  <si>
    <t>ფუნდამენტური, გამოყენებითი, უცხოეთში მოღვაწე თანამემამულეთა მონაწილეობით კვლევების სახელმწიფო გრანტები (FR, AR, DI), საქართველოს შემსწავლელ მეცნიერებათა პროგრამები, საერთაშორისო ჩარჩო პროგრამებში მონაწილეობის გასაძლიერებლად მიზნობრივი გრანტები და საქართველოს წარმატებული მეცნიერების რეპატრიაციის ხელშემწყობი ღონისძიებები;</t>
  </si>
  <si>
    <t xml:space="preserve">3.4. ახალგაზრდა მეცნიერთა სამეცნიერო კარიერის განვითარებისა  და კვლევით უნივერსიტეტებში ინტეგრირების ხელშეწყობდა </t>
  </si>
  <si>
    <t xml:space="preserve">1) ნიჭიერი ახალგაზრდა მკვლევარების (მაგისტრანტების, დოქტორანტებისა და პოსტ-დოქტორანტების) გამოვლენა და მათი კვლევების თანამედროვე საერთაშორისო სტანდარტებთან შესაბამისობაში განხორციელების ხელშეწყობა (MR, YS, PhDF). 2)  სახელმწიფოში არსებული ინტელექტუალური პოტენციალის მიზნობრივი გამოყენება, განვითარება და მაღალი კვალიფიკაციის სამეცნიერო პერსონალის მომზადება: მაგისტრანტების, დოქტორანტებისა და პოსტ-დოქტორანტების თანამშრომლობის ხელშეწყობა უცხოეთში არსებულ უმაღლეს საგანმანათლებლო და სამეცნიერო-კვლევით დაწესებულებებთან (DAAD, Juelich). 3) მიზნობრივი გრანტი SMART EDM ლაბორატორია - უცხოეთიდან დაბრუნებული ახალგაზრდა მეცნიერების კვლევები  </t>
  </si>
  <si>
    <t>გერმანიის იულიხის კვლევითი ცენტრი, გერმანიის აკადემიური გაცვლის სამსახური</t>
  </si>
  <si>
    <t xml:space="preserve">სახელმწიფო ბიუჯეტი; დონორთა პროექტები
</t>
  </si>
  <si>
    <t>3.5. სამეცნიერო მობილობისა და სამეცნიერო ღონისძიებების ორგანიზების ხელშეწყობა</t>
  </si>
  <si>
    <t>მეცნიერთა მობილობისა და საერთაშორისო სამეცნიერო ღონისძიებებში მონაწილეობის გაზრდა,  ახალგაზრდა მეცნიერების მოზიდვა, შენარჩუნებაისა და კვლევით უნივერსიტეტებში ინტეგრირების ხელშეწყობა(MG).</t>
  </si>
  <si>
    <t>3.6. აკადემიური და სამეცნიერო პერსონალის, აგრეთვე სტუდენტების სამეწარმეო უნარების,  შემოქმედებითი და  ბიზნეს აზროვნების განვითარების ხელშეწყობა კვლევის სამეწარმეო საქმიანობაში ინტეგრირებისა და მეცნიერების კომერციალიზაციის მიზნით.</t>
  </si>
  <si>
    <t xml:space="preserve"> მსოფლიო ბაქნკის GINIE პროექტის ფარგლებში მომზადება ახალი საგრანტო კონკურსის  გამოყენებითი კვლევებისათვის  და დაფინანსდება რამდენიმე ათეული პროექტი ($ 3,000,000 )
</t>
  </si>
  <si>
    <t xml:space="preserve">საქართველოს განათლების, მეცნიერების, კულტურისა და სპორტის სამინისტრო; სსიპ შოთა რუსთაველის საქართველოს ეროვნული სამეცნიერო ფონდი, საქართველოს ინოვაციების და ტექნოლოგიების სააგენტო - GITA </t>
  </si>
  <si>
    <t xml:space="preserve">მსოფლიო ბანკი </t>
  </si>
  <si>
    <t>დაემატა</t>
  </si>
  <si>
    <t xml:space="preserve">4.1. ეროვნული სტრუქტურირებული სადოქტორო პროგრამების განვითარებისა და  საერთაშორისო პარტნიორებთან თანამშრომლობით ერთობლივი სადოქტორო პროგრამების განვითარების ხელშეწყობა </t>
  </si>
  <si>
    <t>საგრანტო კონკურსის წესით შერჩეული მიმდინარე საუკეთესო 8 ეროვნული სტრუქტურირებული სადოქტორო პროგრამისა და 4 ქართულ-გერმანული სტრუქტურირებული სადოქტორო პროგრამის დაფინანსება (PhDP); ეროვნული სტრუქტურირებული სადოქტორო პროგრამების გრანტით დაფინანსების სქემის გაუმჯობესება</t>
  </si>
  <si>
    <t>საქართველოს განათლების, მეცნიერების, კულტურისა და სპორტის სამინისტრო; სსიპ შოთა რუსთაველის საქართველოს ეროვნული სამეცნიერო ფონდი</t>
  </si>
  <si>
    <t>?</t>
  </si>
  <si>
    <t xml:space="preserve">
ELSEVIER მონაცემთა ბაზებზე წვდომის უზრუნველყოფა (Scopus, Science Direct, Scivalfunding ბაზები 54 ინსტიტუციისაგან შემდგარი კონსორციუმისათვის და expertlookup ბაზის ფონდისათვის), ტრეინინგები/კონსულტაციები აღნიშნულ მონაცემთა ბაზების გამოყენებაზე, მათ შორის  STI ანალიზისა და შეფასების მიზნით. </t>
  </si>
  <si>
    <t xml:space="preserve">H2020-დან დაბრუნებული თანხა
</t>
  </si>
  <si>
    <t>დისკუსიების ორგანიზება სხვადასხვა ფორმატით (ფორუმი, მრგვალი მაგიდა, სამუშაო შეხვედრები);  "მეცნიერების განვითარების პერსპექტივები საქართველოში'" - მეცნიერთა ფორუმის ორგანიზება</t>
  </si>
  <si>
    <t>2018-2020</t>
  </si>
  <si>
    <t>საზღვარგარეთ და ქვეყნის შიგნით არსებულისაქართველოს კულტურული და მატერიალური მემკვიდრეობის კვლევისთვის საგრანტო პროექტების მხარდაჭერა (HE)</t>
  </si>
  <si>
    <t>საქართველოს შემსწავლელი მეცნიერებების პოპულარიზაციის მიზნობრივი საერთაშორისო ღონისძიებების ორგანიზებისათვის  საგრანტო კონკურსის ადმინისტრირება</t>
  </si>
  <si>
    <t>საზღვარგარეთ საქართველოს შემსწავლელი მეცნიერებების მიმართულებით კვლევების განხორციელებისათვის საგრანტო კონკურსების ადმინისტრირება (OU-GSP, EU-GSP)</t>
  </si>
  <si>
    <t>ევროპული უნივერსიტეტები</t>
  </si>
  <si>
    <t xml:space="preserve">1.2.გამორჩეული მეცნიერების პოპულარიზაცია </t>
  </si>
  <si>
    <t xml:space="preserve">საქართველოში მოღვაწე მკვლევართა მეცნიერებასა და ტექნოლოგიებში გამორჩეული მიღწევებისა და წვლილის აღიარება და ასევე საქართველოს შემსწავლელი მეცნიერებების პოპულარიზაციის მიზნით ამ დარგში მოღვაწე უცხოელი მეცნიერების წახალისება ყოველწლიური პრემიებისა და სტიპენდიებით.  </t>
  </si>
  <si>
    <t xml:space="preserve">1.3. მეცნიერებისა და კვლევების პოპულარიზაცია სამეცნიერო-კვლევით პროცესში საჯარო სკოლების მოსწავლეთა აქტიური ჩართვის გზით, საჯარო სკოლებში ზუსტი და საბუნებისმეტყველო საგნების ცოდნის ხარისხის ამაღლება, კვლევის მეთოდების უნარ-ჩვევების განვითარება, მეცნიერების როლისა და მნიშვნელობის წარმოჩენა ფართო საზოგადოებაში. </t>
  </si>
  <si>
    <t>გამომგინებლების პოპულარიზაცია
ახალგაზრდა გამომგონებელთა და მკვლევართა დაფინანსების ღია საგრანტო წესით დაფინასების სქემების ხელშეწყობა სკოლის მოსწავლეებისათვის („ლეონარდო და ვინჩის“ კონკურსი)  და სკოლისა და უსდ-ების მასწავლებლების ერთობლივი კვლევითი პროექტებისთვის სკოლის მოსწავლეთა ჩართულობით. საუკეთესო პროექტების პოპულარიზაცია</t>
  </si>
  <si>
    <t>1.3. მიზნობრივი პროგრამების და პროექტების განხორციელება საშუალო სკოლებში მეცნიერების, ტექნოლოგიებისა და ინოვაციების (STI) პოპულარიზაციისა და კომუნიკაციის მიზნით.</t>
  </si>
  <si>
    <t>1.4. სამეცნიერო პუბლიკაციებისა და გამოცემების მხარდაჭერა</t>
  </si>
  <si>
    <t>სახელმწიფო სამეცნიერო გრანტების გაცემა საერთაშორისო პუბლიკაციებისათვის, სამეცნიერო ჟურნალი</t>
  </si>
  <si>
    <t xml:space="preserve">ღონისძიების ჩატარება ჰორიზონტ 2020-ის საგრანტო კონკურსში მონაწილეობის ხელშეწყობის მიზნით საინფორმაციო ღონისძიებები საგრანტო კონკურსებთან დაკავშირებულ თემატურ საკითხებზე (სამუშაო შეხვედრები, კონსულტაციები, საინფორმაციო დღეები, ინფორმაციის რეგულარული გავრცელება) 
</t>
  </si>
  <si>
    <t>1.2.H2020  კონკურსებში საქართველოს მეცნიერთა წარმატებული მონაწილეობისა და საერთაშორისო სამეცნიერო სივრცეში ინტეგრირების ხელშეწყობა</t>
  </si>
  <si>
    <t xml:space="preserve">ევროპული კვლევების საბჭოს (ERC) გრანტის სამეცნიერო ხელმძღვანელთან საქართველოს მკვლევართა სამეცნიერო სტაჟირების კონკურსის მომზადება-პილოტირება; ევროკავშირის კვლევებისა და ინოვაციების ჩარჩო პროგრამის "ჰორიზონტი 2020"-ის პროექტების მოსამზადებელი გრანტები; ფრანგული ინსტიტუტთან ერთობლივი გრანტები </t>
  </si>
  <si>
    <t>ERC, ფრანგული ინსტიტუტი</t>
  </si>
  <si>
    <t>სახელმწიფო ბიუჯეტი, დონორთა პროექტები</t>
  </si>
  <si>
    <t xml:space="preserve">2.1.  სამეცნიერო კვლევებში საერთაშორისო თანამშრომლობის განვითარების ხელშეწყობა </t>
  </si>
  <si>
    <r>
      <t xml:space="preserve">ბილატერალური პროგრამების ადმინისტრირება ერთობლივი კვლევითი პროექტების, მობილობისა და სამეცნიერო ღონისძიებების თანამშრომლობის  (CNR, CNRS PICS, STCU, ISTC, TUBITAK, </t>
    </r>
    <r>
      <rPr>
        <b/>
        <sz val="12"/>
        <rFont val="Calibri"/>
        <family val="2"/>
      </rPr>
      <t>BAR-ILLAN</t>
    </r>
    <r>
      <rPr>
        <sz val="12"/>
        <rFont val="Calibri"/>
        <family val="2"/>
        <charset val="134"/>
      </rPr>
      <t xml:space="preserve"> etc.) ;
</t>
    </r>
  </si>
  <si>
    <t>საქართველოს განათლების, მეცნიერების, კულტურისა და სპორტის სამინისტრო; სსიპ შოთა რუსთაველის საქართველოს ეროვნული სამეცნიერო ფონდი, კვლევითი უნივერსიტეტები</t>
  </si>
  <si>
    <t>2015-2020</t>
  </si>
  <si>
    <t>2.2. საერთაშორისო კვლევით ინსტიტუციებში/ცენტრებში მიმდინარე მეგაპროექტებში ქართველ მკვლევართა ჩართულობის ხელშეწყობა</t>
  </si>
  <si>
    <t xml:space="preserve">ყოველწლიური გადასახადების გადახდა საერთაშორისო პროგრამებში (CERN, DUBNA) ქართველი მეცნიერების საერთაშორისო კვლევით პროექტებში მონაწილეობისა და ინფრასტრუქტურასა და სხვა საშუალებებზე წვდომის გაზრდის ხელშესაწყობად. 
 </t>
  </si>
  <si>
    <t>2.3.  ევროკომისიის კვლევებისა და ინოვაციების ჩარჩო-პროგრამებში ( ჰორიზონტი 2020) ასოცირების მხარდაჭერა</t>
  </si>
  <si>
    <t>ჰორიზონტ 2020-ის წლიური გადასახადის გადახდა. ქართველ მეცნიერთათვის თანაბარი წვდომის უზრუნველყოფა ევროკავშირის კვლევებისა და ინოვაციების ჩარჩო პროგრამის ფარგლებში გამოცხადებულ საგრანტო კონკურსებზე.</t>
  </si>
  <si>
    <t>2016-2020</t>
  </si>
  <si>
    <t xml:space="preserve">2.4.საქართველოს ჩართვა ევროპის მკვლევართა მობილობისა და კარიერული განვითარების პროგრამაში EURAXESS და EURAXESS-Georgia ქსელის შექმნა და მდგრადი განვითარება </t>
  </si>
  <si>
    <t xml:space="preserve">განაცხადის გაკეთება საქართველოს EURAXESS-ში გაერთიანებისათვის;  EURAXESS-Georgia-ს პროექტირება, დაფინანსების მოზიდვა </t>
  </si>
  <si>
    <t xml:space="preserve">დონორთა პროექტები
</t>
  </si>
  <si>
    <t>2.5 სამეცნიერო ფონდის ინსტიტუციური განვითარება და საერთაშორისო თანამშრომლობის გაღრმავება</t>
  </si>
  <si>
    <t>ევროკომისიის Tweening-ის ინსტრუმენტზე განაცხადის მომზადება, რომელიც ხელს შეუწყობს ევროპულ ინსტიტუციებთან თანამშრომლობით სამეცნიერო ფონდში მეცნიერების პოლიტიკისა  და მენეჯმენტის  საერთაშორისო სტანდარტების დანერგვას</t>
  </si>
  <si>
    <t>სსიპ საგანმანათლებლო დაწესებულების მანდატურის სამსახური</t>
  </si>
  <si>
    <t>მანდატურის სამსახური</t>
  </si>
  <si>
    <t>გრანტი (გაეროს ბავშთა ფონდი)</t>
  </si>
  <si>
    <t>დამატებული</t>
  </si>
  <si>
    <t>საქართველოს  საჯარო სკოლებში წარმოდგენილი უფლებამოსილი პირები აღჭურვილნი არიან მეტალოდეტექტორებით</t>
  </si>
  <si>
    <t>სახელმწიფო ენის სწავლების პროგრამით გადამზადებულია ეროვნული უმცირესობების წარმომადგნელები</t>
  </si>
  <si>
    <t>სსიპ ზურაბ ჟვანიას სახელობის სახელმწიფო ადმინისტრირების სკოლა</t>
  </si>
  <si>
    <t>ჟვანია</t>
  </si>
  <si>
    <t>2.4 ეროვნული უმცირესობის სკოლების (სადაც არ ხორციელდება მასწავლებელთა პროფესიული განვითარების  ეროვნული ცენტრის  პროექტები) მასწავლებელთა , სკოლის ადმინისტრაციის და ასევე მშობელთა მხარდაჭერა სახელმწიფო ენის შესწავლის მიზნით.</t>
  </si>
  <si>
    <t>NAEC</t>
  </si>
  <si>
    <t>2017-2021</t>
  </si>
  <si>
    <t>წლები შეცვალა NAEC-მა</t>
  </si>
  <si>
    <t>დარჩეს იმავე რედაქციით</t>
  </si>
  <si>
    <t>1. საჯარო-კერძო პარტნიორობის გაძლიერება​</t>
  </si>
  <si>
    <t>დონორი ორგანიზაციები;
კერძო სექტორი</t>
  </si>
  <si>
    <t>ხორციელდება საჯარო-კერძო პარტნიორობის ფორმატში დაფუძნებული დაწესებულებების ფუნქციონირების მხარდაჭერა</t>
  </si>
  <si>
    <t>სახელმწიფო ბიუჯეტი;
კერძო სექტორი</t>
  </si>
  <si>
    <t>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</si>
  <si>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1.5. საჯარო-კერძო პარტნიორობის ფარგლებში მომზადება-გადამზადების პროგრამების განხორციელება​​</t>
  </si>
  <si>
    <t>მომზადება-გადამზადების პროგრამების განხორციელება​​ში ჩართულია კერძო ორგანიზაციები</t>
  </si>
  <si>
    <t>პროფესიული განათლების განვითარების დეპარტამენტი</t>
  </si>
  <si>
    <t>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t>
  </si>
  <si>
    <t>​2.2 პროფესიული განათლების დამადასტურებელი დოკუმენტების და მათი დანართების ფორმების განსაზღვრა და დამტკიცება (EUROPASS შესაბამისად)</t>
  </si>
  <si>
    <t>განსაზღვრული და დამტკიცებულია პროფესიული განათლების დამადასტურებელი დოკუმენტებისა და მათი დანართების ფორმები (EUROPASS შესაბამისად)</t>
  </si>
  <si>
    <t>2.4. ინგლისური ენის სწავლების გაძლიერება პროფესიული განათლების სტუდენტებისთვის​​</t>
  </si>
  <si>
    <r>
      <t>3.1.​პროფესიული კვალიფიკაციების ფორმირება/განახლება დამსაქმებელთა მონაწილეობით და დანერგვის ხელშეწყობა</t>
    </r>
    <r>
      <rPr>
        <sz val="11"/>
        <rFont val="Calibri"/>
        <family val="2"/>
      </rPr>
      <t xml:space="preserve">
</t>
    </r>
  </si>
  <si>
    <t>კერძო სექტორი</t>
  </si>
  <si>
    <t>3.2.  პროფესიული კვალიფიკაციების ელექტრონული სისტემის/რეესტრის შექმნა-განვითარება და მისი ხელმისაწვდომობის უზრუველყოფა​</t>
  </si>
  <si>
    <t xml:space="preserve">კერძო სექტორი; </t>
  </si>
  <si>
    <t>3.3.შრომის ბაზრის საინფორმაციო და განათლების მართვის საინფორმაციო სისტემების დაკავშირება მოთხოვნა მიწოდების შესახებ სისტემატიზებული ინფორმაციის არსებობის მიზნით​</t>
  </si>
  <si>
    <t>უზურუნველყოფილია შრომის ბაზრის საინფორმაციო და განათლების მართვის საინფორმაციო სისტემების დაკავშირება</t>
  </si>
  <si>
    <t>საქართველოს განათლების, მეცნიერების, კულტურისა და სპორტის სამინისტრო;
სსიპ განათლების მართვის საინფორმაციო სისტემა</t>
  </si>
  <si>
    <t xml:space="preserve">საქართველოს განათლების, მეცნიერების, კულტურისა და სპორტის სამინისტრო; სსიპ მასწავლებელთა პროფესიული განვითარების ეროვნული ცენტრი </t>
  </si>
  <si>
    <r>
      <t>6.  კურსდამთავრებულთა</t>
    </r>
    <r>
      <rPr>
        <sz val="11"/>
        <rFont val="Calibri"/>
        <family val="2"/>
      </rPr>
      <t xml:space="preserve"> </t>
    </r>
    <r>
      <rPr>
        <sz val="11"/>
        <rFont val="Menlo Bold"/>
        <family val="2"/>
      </rPr>
      <t>დასაქმებისა</t>
    </r>
    <r>
      <rPr>
        <sz val="11"/>
        <rFont val="Calibri"/>
        <family val="2"/>
      </rPr>
      <t xml:space="preserve"> </t>
    </r>
    <r>
      <rPr>
        <sz val="11"/>
        <rFont val="Menlo Bold"/>
        <family val="2"/>
      </rPr>
      <t>და</t>
    </r>
    <r>
      <rPr>
        <sz val="11"/>
        <rFont val="Calibri"/>
        <family val="2"/>
      </rPr>
      <t xml:space="preserve"> </t>
    </r>
    <r>
      <rPr>
        <sz val="11"/>
        <rFont val="Menlo Bold"/>
        <family val="2"/>
      </rPr>
      <t>თვითდასაქმების</t>
    </r>
    <r>
      <rPr>
        <sz val="11"/>
        <rFont val="Calibri"/>
        <family val="2"/>
      </rPr>
      <t xml:space="preserve"> </t>
    </r>
    <r>
      <rPr>
        <sz val="11"/>
        <rFont val="Menlo Bold"/>
        <family val="2"/>
      </rPr>
      <t>ხელშეწყობის</t>
    </r>
    <r>
      <rPr>
        <sz val="11"/>
        <rFont val="Calibri"/>
        <family val="2"/>
      </rPr>
      <t xml:space="preserve"> </t>
    </r>
    <r>
      <rPr>
        <sz val="11"/>
        <rFont val="Menlo Bold"/>
        <family val="2"/>
      </rPr>
      <t xml:space="preserve">მიზნით </t>
    </r>
    <r>
      <rPr>
        <sz val="11"/>
        <rFont val="Menlo Bold Italic"/>
        <family val="2"/>
      </rPr>
      <t>სამეწარმეო</t>
    </r>
    <r>
      <rPr>
        <sz val="11"/>
        <rFont val="Calibri"/>
        <family val="2"/>
      </rPr>
      <t xml:space="preserve"> </t>
    </r>
    <r>
      <rPr>
        <sz val="11"/>
        <rFont val="Menlo Bold"/>
        <family val="2"/>
      </rPr>
      <t>სწავლების</t>
    </r>
    <r>
      <rPr>
        <sz val="11"/>
        <rFont val="Calibri"/>
        <family val="2"/>
      </rPr>
      <t xml:space="preserve"> </t>
    </r>
    <r>
      <rPr>
        <sz val="11"/>
        <rFont val="Menlo Bold"/>
        <family val="2"/>
      </rPr>
      <t>დანერგვა;</t>
    </r>
  </si>
  <si>
    <t>საქართველოს განათლების, მეცნიერების, კულტურისა და სპორტის სამინისტრო;
საგანმანათლებლო დაწესებულებები</t>
  </si>
  <si>
    <t>​1.1.პროფესიულ განათლებაში ზოგადი განათლების საშუალო საფეხურის სწავლის შედეგების ​"ინტეგრირების" მიდგომაზე შეთანხმება და მისი ასახვა შესაბამის მარეგულირებელ აქტებში​</t>
  </si>
  <si>
    <t>შემუშავებულია ​პროფესიულ განათლებაში ზოგადი განათლების საშუალო საფეხურის სწავლის შედეგების ​"ინტეგრირების" მიდგომა და ასახულია შესაბამის მარეგულირებელ აქტებში</t>
  </si>
  <si>
    <t>1.2.საგანმანათლებლო დაწესებულებების მიერ ინტეგრირებული პროგრამების განხორციელების უფლების მოპოვებასთან დაკავშირებული მოთხოვნების განსაზღვრა და პროცედურის ფორმალიზება​</t>
  </si>
  <si>
    <t>განსაზღვრულია ინტეგრირებული პროგრამების განხორციელების უფლების მოპოვების წესი</t>
  </si>
  <si>
    <t xml:space="preserve">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
</t>
  </si>
  <si>
    <t>1.3."ინტეგრირებული" პროგრამების ფარგლებში სტუდენტთა შეფასების (სრული ზოგადი განათლების ნაწილში) მოდელის განვითარება/დამტკიცება​​</t>
  </si>
  <si>
    <t>შემუშავებულია "ინტეგრირებული" პროგრამების ფარგლებში შეფასების მიდგომა</t>
  </si>
  <si>
    <t>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</si>
  <si>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საქართველოს განათლების, მეცნიერების, კულტურისა და სპორტის სამინისტრო;</t>
  </si>
  <si>
    <t xml:space="preserve">
2. სხვადასხვა სამიზნე ჯგუფების, მათ შორის ზრდასრულთა საჭიროებების შესაბამისი, მოქნილი სასწავლო პროგრამების, მოდელებისა და სერვისების  შექმნა;</t>
  </si>
  <si>
    <t>საქართველოს განათლების, მეცნიერების, კულტურისა და სპორტის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</si>
  <si>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გაზრდილია პროფესიული განათლების პროვაიდერთა რაოდენობა, მათ შორის საჯარო-კერძო პარტნიორობის გზით</t>
  </si>
  <si>
    <t>5.2.სკოლებში პროფესიული განათლების მიღების შესაძლებლობების შექმნა-ინფრასტრუქტურის, ადამიანური რესურსის განვითარება;  ა.შ​​</t>
  </si>
  <si>
    <t xml:space="preserve">5.4 მასტიმულირებელი  მექანიზმების განვითარებით პროფესიული განათლების პროვაიდერების დივერსიფიცირება </t>
  </si>
  <si>
    <t>საქართველოს განათლების, მეცნიერების, კულტურისა და სპორტის სამინისტრო; 
საგანმანათლებლო დაწესებულებები</t>
  </si>
  <si>
    <t>საგანმანათლებლო დაწესებულებები</t>
  </si>
  <si>
    <t>უმაღლესი</t>
  </si>
  <si>
    <t>მოცემულია მხოლოდ განათლების ხარისხის ბიუჯეტი - 2019 - უმაღლესის კომენტარი</t>
  </si>
  <si>
    <t>უნდა დარჩეს, განგრძობადია</t>
  </si>
  <si>
    <t>უნდა დარჩეს, განგრძობადია, დასაზუსტებელია თანხა</t>
  </si>
  <si>
    <t>დარჩეს, დასაზუსტებელია თანხა</t>
  </si>
  <si>
    <t>3.7. სპეციალური კონკურენტული დაფინანსების სქემების შემუშავება მაღალკვალიფიციური მეცნიერებისა და ახალგაზრდა კადრების კვლევით უნივერსიტეტებსა და ცენტრებში მოზიდვის, შენარჩუნებისა და ინტეგრირების მიზნით.</t>
  </si>
  <si>
    <t>ახალგაზრდა მეცნიერების მოზიდვის, შენარჩუნებისა და კვლევით უნივერსიტეტებში ინტეგრირების მიზნით საბაზისო კვლევისა და სპეციალური პროექტების გრანტის ადმინისტრირება და გაცემა (SMART EDM ლაბორატორიები ახალგაზრდა მეცნიერთა მონაწილეობით, რომლებმაც განათლება მიიღეს საზღვარგარეთ და თანამშრომლობენ საერთაშორისო ცენტრებთან).</t>
  </si>
  <si>
    <t>იულიხის ცენტრი</t>
  </si>
  <si>
    <t>3.8. უნივერსიტეტებსა და სამეცნიერო ცენტრებში აკადემიური და კვლევითი პერსონალის სამეცნიერო პროდუქტიულობის, პუბლიკაციების, თანამშრომლობის და კვლევითი გრანტის წერის უნარების გაუმჯობესების მიზნით კარიერული განვითარების მექანიზმების უზრუნველყოფა (სამეცნიერო პორტალი, ტრეინინგები და სხვ.).</t>
  </si>
  <si>
    <t xml:space="preserve">საგრანტო კონკურსების მომზადება, გამოცხადება და ადმინისტრირება სპეციალური მოსამზადებელი გრანტებისათვის მაღალი იმპაქტ ფაქტორის მქონე ჟურნალებში პუბლიკაციის გამოქვეყნების; ჰორიზონტ 2020-ში კოორდინატორად, სამუშაო პაკეტის ხელმძღვანელად, სამუშაოს ხელმძღვანელად განაცხადის გაკეთების, ჰორიზონტ 2020-ის საგრანტო პროექტის დაწერის (თვინინგი, გრანტის წერის მომზადება, მიზნობრივი გრანტი  MSCA პროგრამების დანერგვისთვის (www. uni.org.ge) ერაზმუს+-ის ეროვნული ოფისის ბაზაზე). </t>
  </si>
  <si>
    <t>საქართველოს განათლებისა და მეცნიერების სამინისტრო, შოთა რუსთაველის ეროვნული სამეცნიერო ფონდი</t>
  </si>
  <si>
    <t xml:space="preserve">კვლევებისა და ინოვაციების ევროკავშირის ჩარჩო პროგრამა ევროკავშირის დელეგაციიდან საქართველოში </t>
  </si>
  <si>
    <t>3.9. აკადემიური და სამეცნიერო პერსონალის, აგრეთვე სტუდენტების სამეწარმეო უნარების,  შემოქმედებითი და  ბიზნეს აზროვნების განვითარების ხელშეწყობა ფორმალური და არაფორმალური განათლების ყველა საფეხურზე კვლევის სამეწარმეო საქმიანობაში ინტეგრირებისა და მეცნიერების კომერციალიზაციის მიზნით.</t>
  </si>
  <si>
    <t xml:space="preserve">EaP * BSH ქვეყნებს შორის მრავალმხრივი თანამშრომლობის ხელშემწყობი გრანტები (სამეცნიერო გრანტები, მობილობა, ერთობლივი კონფერენცია/სეზონური სკოლა).  მსხვილი საშუამავლო ღონისძიებების პროგრამები (გრანტები, მიზნობრივი თემატური ღონისძიებები). 
</t>
  </si>
  <si>
    <t>საქართველოს განათლებისა და მეცნიერების სამინისტრო, სსიპ შოთა რუსთაველის ეროვნული სამეცნიერო ფონდი, საქართველოს ინოვაციების და ტექნოლოგიების სააგენტო - GITA, CRDF Global,  კულტურისა და ძეგლთა დაცვის სამინისტრო</t>
  </si>
  <si>
    <t>დარჩეს, დასაზუსტებელია თანხა ფონდის მიერ</t>
  </si>
  <si>
    <t>უნდა დარჩეს, განგრძობადია, დასაზუსტებელია თანხა ფონდის მიერ</t>
  </si>
  <si>
    <t>დარჩეს, განგრძობადია</t>
  </si>
  <si>
    <t>განგრძობადია, უნდა დარჩეს, დასაზუსტებელია პარტნიორი უწყება და თანხის მოცულობა</t>
  </si>
  <si>
    <t>განგრძობადია, უნდა დარჩეს, დასაზუსტებელია პარტნიორი უწყება - უმაღლესის კომენტარი</t>
  </si>
  <si>
    <t>განგრძობადია, უნდა დარჩეს, დასაზუსტებელია თანხა ფონდის მიერ</t>
  </si>
  <si>
    <t>1.3.  სამეცნიერო საზოგადოების ცნობადობის ამაღლება ჰორიზონტ 2020-ისა და სხვა ჩარჩო პროგრამების შესახებ სპეციალური ვებ-პორტალის შექმნისა და ყველა შესაძლო ინსტრუქციის გამოყენების გზით.</t>
  </si>
  <si>
    <t xml:space="preserve">კონკურსის გამოცხადებებთან, პროგრამებთან, სხვა შესაძლებლობებთან დაკავშირებული მონაცემების განაწილების ტექნოლოგიური საშუალების შემუშავება და პილოტირება.
ERASMUS+ ეროვნულ ოფისთან თანამშრომლობა MSCA საგრანტო კონკურსის და პროგრამების შესახებ საქართველოს უსდ-ებში გავრცელების მიზნით
ERC ვებ-გვერდისა და სხვა ონლაინ საშუალებების გამოყენება, EaP PLUS პროექტის პლატფორმის საშუალებით ინფორმაციის გავრცელება EaP PLUS ვებ-გვერდზე.
</t>
  </si>
  <si>
    <t xml:space="preserve">უნივერსიტეტები, კვლევითი ცენტრები, GITA; ERASMUS+ პროგრამა საქართველოში - uni.ge; საქპატენტი, ERC, EaP PLUS pპროექტის კონსორციუმის წევრები/პარტნიორები (ZSI, CeRRIS, BeliSA, CIP, DLR, EBN, ICARTI, INNOTSD, IPPT-PAN, NAS RA, NASU, RCISD, SPI,UKRTCHNIFORM); </t>
  </si>
  <si>
    <t>იდენტიფიცირებული რესურსები განთავსდება ელექტრონული ბიბლიოთეკის პორტალზე http://el.ge/</t>
  </si>
  <si>
    <t>სპეციალური საგანმანათლებლო საჭიროების მქონე მოსწავლეების სწავლების მეთოდოლოგიის განვითარება;
ალტერნატიული და გაფართოებული სასწავლო გეგმის დანერგვა;
მასწავლებლების კვალიფიკაციის ამაღლება სპეციალური საგანმანათლებლო საჭიროების მქონე მოსწავლეების სწავლების მეთოდოლოგიაში;  სპეციალური მასწავლებლების პროფესიული განვითარება</t>
  </si>
  <si>
    <t>ინკლუზიური სწავლების ხელშეწყობის პროგრამის ფარგლებში -140000; TPDC- 600000</t>
  </si>
  <si>
    <t>ინკლუზიური განვითარების სამმართველო; TPDC</t>
  </si>
  <si>
    <r>
      <rPr>
        <sz val="12"/>
        <color rgb="FFFF0000"/>
        <rFont val="Calibri"/>
        <family val="2"/>
        <scheme val="minor"/>
      </rPr>
      <t xml:space="preserve">2.6 </t>
    </r>
    <r>
      <rPr>
        <sz val="12"/>
        <rFont val="Calibri"/>
        <family val="2"/>
        <scheme val="minor"/>
      </rPr>
      <t>სპეციალური საგანმანათლებლო სერვისის (ხიდი ანუ ტრანზიტული პროგრამების) უწყევტი განხორციელება სკოლის მიღმა დარჩენილი ან დარჩენის მაღალი რისკის მქონე მოზარდების ფორმალურ განათლებაში ინტეგრაცია-რეინტეგრაციისთვის</t>
    </r>
  </si>
  <si>
    <t>3.1 საზღვარგარეთ მცხოვრები ქართველი ბავშვებისათვის ქართული ენის დისტანციური  სწავლების გაფართოება.</t>
  </si>
  <si>
    <t>1.3 საბაზო საფეხურზე ეროვნული სასწავლო გეგმის დანერგვა</t>
  </si>
  <si>
    <t xml:space="preserve"> 165 საჯარო სკოლის I-IV კლასები  აღჭურვილია პროექტორებით, ნოუთბუქებით პედაგოგებისათვის. განახლებულია კომპიუტერული ლაბორატორიები, შემოღებულია კომპიტერების შესანახი/დამტენი/ მობილური კარადები. ყველა სკოლაში მოქმედებს უსადე WIFI ქსელი. საქართველოს მასშტაბით ყველა საჯარო სკოლაში მოქმედებს  მაღალსიჩქარიანი ინტერნეტკავშირი    </t>
  </si>
  <si>
    <t>2.1  სკოლებში ინტერკულტურული განათლების ხელშეწყობა, მრავალფეროვნებისა და ტოლერანტობის კულტურის განვითარება.</t>
  </si>
  <si>
    <t xml:space="preserve"> 1.2  მედია კამპანიების, მასწავლებელთა კონკურსების  დაჯილდოების ცერემონიებით პროფესიის პრესტიჟის ზრდა.  </t>
  </si>
  <si>
    <t xml:space="preserve">მასწავლებლებისთვის ხელმისაწვდომია ბეჭდური და ონლაინ მრავალფეროვანი რესურსები მასწავლებელთათვის ხელმისაწვდომია; ონლაინ გაზეთში "mastsavlebeli.ge" ჩამოტვირთვების რაოდენობა გაზრდილია 10%-ით.    </t>
  </si>
  <si>
    <t xml:space="preserve">2. მასწავლებლებისთვის უწყვეტი განათლების შესაძლებლობების გარემოს შექმნა და მოტივაციის ზრდა </t>
  </si>
  <si>
    <t>2.7 საგანმანათლებლო რესურს-ცენტრების თანამშრომელთა გადამზადება</t>
  </si>
  <si>
    <t>1.1  სტანდარტის გაუმჯობესებისა და დოკუმენტის ეროვნულ სასწავლო გეგმასთან შესაბამისობის უზრუნველყოფად  ადრეული და სკოლამდელი განათლების სახელმწიფო სტანდარტის, მათ შორის სასკოლო მზაობის სტანდარტის დანერგვის  მონიტორინგის შედეგების განხილვა და შესაბამისი რეკომენდაციების მომზადება დაინტერესებული მხარეების ჩართულობით.</t>
  </si>
  <si>
    <t>1.3 ადრეული და სკოლამდელი განათლების სახელმწიფო სტანდარტის, მათ შორის სასკოლო მზაობის სტანდარტის დანერგვის ხელშეწყობისთვის მეთოდოლოგიური რესურსებისა და საგანამანათლებლო მასალის მომზადება.</t>
  </si>
  <si>
    <t>1.7  მშობელთა ინფორმირებულობის ხელშეწყობა სკოლამდელი განათლების შესახებ</t>
  </si>
  <si>
    <t>2.1  აღმზრდელ-პედაგოგის და აღმზრდელის პროფესიების განვითარების სისტემის შექმნა</t>
  </si>
  <si>
    <t>საქართველოს ოკუპირებულ ტერიტორიაზე  მცხოვრები 840-მდე პედაგოგი და 260-მდე ადმინისტრაცია უზრუნველყოფილია ფინანსური  დახმარებით ამავე ტერიტორიაზე მცხოვრები
აბიტურიენტების ხელშეწყობისთვის.</t>
  </si>
  <si>
    <t>1.3 მაღალმთიანი სოფლების სკოლა-პანსიონების დაფინანსება.</t>
  </si>
  <si>
    <t>ქვეპროგრამის 30-მდე ბენეფიციარი უზრუნველყოფილია პანსიონური მომსახურებით  დუშეთის მუნიციპალიტეტის სოფელ ბარისახოს, სოფელ მაღაროსკარის და სოფელ შატილის სკოლა-პანსიონებში.</t>
  </si>
  <si>
    <t>თავისუფლების აღკვეთის დაწესებულებებსა და მიგრაციის ცენტრში განთავსებულ არასრულწლოვნებს მიეწოდებათ ზოგადი განათლების მომსახურება.
თავშესაფრის მაძიებელი, ლტოლვილი და ჰუმანიტარული სტატუსის მქონე არასრულწლოვნებისთვის ხელმისაწვდომია ქართული ენის შემსწავლელი კურსები.</t>
  </si>
  <si>
    <t>განახლებული პროგრამის მიხედვით უზრუნველყოფილია უწყვეტი მომსახურება სსიპ სოციალური მომსახურების სააგენტოს 6 დღის ცენტრის ყველა (80-100) ბენეფიციარისთვის.</t>
  </si>
  <si>
    <t>არაქართულენოვან სკოლებში/სექტორებზე დაწყებითი საფეხურის სასწავლო განახლებული გეგმის დანერგვისთვის:
1.  საჯარო სკოლის ყველა მოსწავლე უზრუნველყოფილია აზერბაიჯანულ/რუსულ/სომხურ ენებზე ნათარგმნი გრიფირებული სახელმძღვანელოებით.
2. მიმდინარეობს მასწავლებელთა გადამზადება</t>
  </si>
  <si>
    <t>ქართულენოვან სკოლებში/სექტორებზე საბაზო საფეხურის VII ლასის სასწავლო გეგმის დანერგვისთვის:
1.  საჯარო სკოლის ყველა მოსწავლე უზრუნველყოფილია გრიფირებული სახელმძღვანელობით.
2. მიმდინარეობს მასწავლებელთა გადამზადება</t>
  </si>
  <si>
    <t>1.4 ალტერნატიული სასწავლო გეგმის დანერგვა მძიმე, ღრმა და მრავლობითი დარღვევის მქონე მოსწავლეებისთვის</t>
  </si>
  <si>
    <t xml:space="preserve">კონკურსები და ოლიმპიადები დივერსიფიცირებულია (5 თემატური კონკურსი, 13 საგანში ეროვნული ოლიმპიადა, 5 საგანში საერთშორისო ოლიმპიადა. </t>
  </si>
  <si>
    <t>3.7 "ახალი სკოლის მოდელის" დანერგვა საჯარო სკოლებში</t>
  </si>
  <si>
    <t>2.3 სსიპ საგანმანათლებლო დაწესებულების მანდატურის სამსახურის მომსახურების ხელმისაწვდომობის გაფართოება</t>
  </si>
  <si>
    <t>სსიპ საგანმანათლებლო დაწესებულების მანდატურის სამსახური შესულია 130 ახალ საჯარო სკოლებში</t>
  </si>
  <si>
    <t xml:space="preserve">2.4 სსიპ საგანმანათლებლო დაწესებულების მანდატურის სამსახურის 2 ფსიქო-სოციალური  მომსახურების ცენტრის გახსნა ახალციხესა და ზუგდიდში </t>
  </si>
  <si>
    <t>ზუგდიდში და ახალციხეში ფუნქციონირებს 2 ახალი ფსიქო-სიოციალური მომსახურების ცენტრი; ცენტრის ბენეფიციართა რაოდენობა</t>
  </si>
  <si>
    <t>2.5 სასკოლო კლიმატის გაუმჯობესება, მოსწავლეებს შორის ძალადობის/ბულინგის განხორციელების/ნარკოტიკული ნივთიერებების მოხმარების  პრევენცია/რისკების შემცირება და მისი მინიმუმადე დაყვანა და ჯანსაღი ცხოვრების წესის პოპულარიზაცია</t>
  </si>
  <si>
    <t>განხორციელდა ბულინგის პრეცენციის პროგრამა; ნარკოტიკების ავადმოხმარების პრევენციის პროგრამა</t>
  </si>
  <si>
    <t>2.6 სსიპ საგანმანათლებლო დაწესებულების მანდატურის სამსახურის გაძლიერება</t>
  </si>
  <si>
    <t>შემუშავებული და დანერგილია ფსიქო-სოციალური მომსახურების გაწევის ერთიანი მიდგომები და სტანდარტები; მოდიფიცირებულია პორტალი www.befriend.mes.gov.ge საბოლოო სახით და ბენეფიციარებს შესაძლებლობა აქვთ მიიღონ ონლაინ კონსულტაცია; განახლებული სასწავლო მოდულით გადამზადებულია 350 მოქმედი მანდატური; საქართველოს იმ საჯარო სკოლებში, სადაც არ არის წარმოდგენილი მანდატურის სამსახური, გადამზადებულები არიან უფლებამოსილი პირები შესაბამისი ტრენინგ-მოდულით</t>
  </si>
  <si>
    <t>2.7 უფლებამოსილი (უსაფრთხოებაზე პასუხისმგებელი) პირების  მეტალოდეტექტორებით აღჭურვა</t>
  </si>
  <si>
    <t>90,652‬</t>
  </si>
  <si>
    <t>2.5 სკოლამდელი დაწესებულების საგანმანათლებლო პერსონალის  მონაცემთა ბაზის შექმნა აღმზრდელ-პედაგოგის პოზიციაზე დასასაქმებლად</t>
  </si>
  <si>
    <t xml:space="preserve"> მუნიციპალიტეტიდან შეგროვებულია მონაცემები იმ აღმზრდელებისა და თანაშემწეების , რომლებიც  აღმზრდელ-პედაგოგთა პროფესიული სტანდარტის მე-4 მუხლის თანახმად ტრენინგის წარმატებით გავლის შემთხვევაში შეძლებენ დასაქმებას აღმზრდელ-პედაგოგის პოზიციაზე.  </t>
  </si>
  <si>
    <t>2.3 სკოლამდელი განათლების სისტემის კვალიფიციური კადრების მომზადება</t>
  </si>
  <si>
    <t xml:space="preserve">2.3 ადამიანის უფლებების, თანასწორობის, გლობალური მოქალაქეობის, მდგრადი განვითარების მიზნების, სამეწარმეო სწავლების და სხვა მნიშვნელოვანი თემების შესახებ საბავშვო ლიტერატურის შემუშავების ხელშეწყობა </t>
  </si>
  <si>
    <t>2.1 მასწავლებელთა პროფესიული განვითარებისთვის შესაბამისი რესურსების უზრუნვეყოფა</t>
  </si>
  <si>
    <t xml:space="preserve">2.2  მასწავლებელთა    პროფესიული შესაძლებლობების მრავალმხრივი განვითარების ხელშეწყობა </t>
  </si>
  <si>
    <t xml:space="preserve"> შემუშავდა მასწავლებლის მაძიებლობის პროგრამა;                                                                                                             შემუშავდა მასწავლებლობის მაძიებლობის რეგისტრაციის წესი;
შეიქმნა მასწავლებლობის მაძიებლობის  სარეგისტრაციო პორტალი;
შექმნილია  მასწავლებლობის მაძიებლობის პროგრამა;</t>
  </si>
  <si>
    <t>უმაღლესი - „ეს აქტივობა დარჩეს. მიმდინარეობს მშენებლობა.“</t>
  </si>
  <si>
    <t>უმაღლესის კომენტარი: „3.4 - ში ამოსაღებია EMIS. მაია შუხოშვილი.“</t>
  </si>
  <si>
    <t>აქ ამოსაღებია EMIS და ჩასამატებელია განათლების ხარისხის განვითარების ეროვნული ცენტრი.</t>
  </si>
  <si>
    <t xml:space="preserve">შემუშავებულია  სკოლამდელი ინკლუზიური განათლების უწტებათაშორისი მარეგულირებელი დოკუმენტი. </t>
  </si>
  <si>
    <t>ბავშვის საჭიროების იდენტიფიცირების მიზნით,  გერმანული ენიდან ქართულ ენაზე ნათარგმნია 6 თვიდან 6 წლამდე ბავშვის განვითარების შესაფასებელი ინსტრუმენტი, ჩატარებულია კვლევა შეფასების ტესტის  ქართულ ნორმებზე მორგების მიზნით;</t>
  </si>
  <si>
    <r>
      <t xml:space="preserve">მომზადებულია </t>
    </r>
    <r>
      <rPr>
        <sz val="12"/>
        <color rgb="FFFF0000"/>
        <rFont val="Calibri"/>
        <family val="2"/>
        <scheme val="minor"/>
      </rPr>
      <t xml:space="preserve"> </t>
    </r>
    <r>
      <rPr>
        <sz val="12"/>
        <rFont val="Calibri"/>
        <family val="2"/>
        <scheme val="minor"/>
      </rPr>
      <t>2-დან 5 წლამდე ასაკობრივი ჯგუფისთვის აღმზრდელ-პედაგოგის მეთოდოლოგიური სახელმძღვანელო და აქტივობების კრებული; 
მეთოდოლოგიური სახელმძღვანელო შერეულ ასაკობრივ ჯგუფებში მომუშავე აღმზრდელ-პედაგოგებისთვის;</t>
    </r>
  </si>
  <si>
    <t>1.5  სახელმწიფო საგანმანათლებლო სტანდარტების პილოტირება ქ. თბილისის 1 ბაგა-ბაღში</t>
  </si>
  <si>
    <t>სტანდარტის პილოტირება განხორციელდა თბილისის ორ სკოლამდელი აღზრდისა და განათლების დაწესებულების სასკოლო მზაობის ჯგუფებში . განახლებულია სასკოლო მზაობის პროგრამის ტრენინგმოდული და შემუშავებულია სუპერვიზიის პროცესის სარეკომენდაციო  გეგმა.</t>
  </si>
  <si>
    <t xml:space="preserve">საგანმანათლებლო რესურს-ცენტრების თანამშრომელთათვის შემუშავდა ტრენინგ მოდული;  გადამზადებული პირების რაოდენობა. </t>
  </si>
  <si>
    <t>2.2 სკოლის მოსწავლეთა უფასო სახელმძღვანელოებითა და სხვა საგანმანათლებლო რესურსებით უზრუნველყოფა</t>
  </si>
  <si>
    <t>საქართველოს საჯარო სკოლების  1-12 კლასის მოსწავლეები უზრუნველყოფილი არიან უფასო სახელმძღვანელოებით;   უსინათლო და მცირემხედველ მოსწავლეები უზრუნველყოფილნი არიან   ბრაილის შრიფტით და რელიეფური ნახატებით დაბეჭდილი სახელმძღვანელოებით</t>
  </si>
  <si>
    <r>
      <t xml:space="preserve">
</t>
    </r>
    <r>
      <rPr>
        <sz val="12"/>
        <rFont val="Calibri"/>
        <family val="2"/>
        <scheme val="minor"/>
      </rPr>
      <t xml:space="preserve">2 რესურს სკოლია (მძიმე და ღრმა ინტელექტუალური დარღვევის მქონე მოსწავლეები)  ყველა მასწავლებელი გადამზადებულია ალტერნატიული სასწავლო გეგმის გამხორციელებაში. </t>
    </r>
  </si>
  <si>
    <t xml:space="preserve"> შემუშავებული დაწყებითი დონის მოსწავლეთათვის საგანმანათლებლო ელექტრონული რესურსები, რომელიც უზრუნველყოფს თამაშით სწავლების მეთოდების გამოყენების დანერგვას.   შექმნილია EL.GE ელექტრონული პორტალი, სადაც ხელმისაწვდომია მრავალფეროვანი ქართული ელექტრონული რესურსები</t>
  </si>
  <si>
    <t>3.2 ადამიანის უფლებების, თანასწორობის, გლობალური მოქალაქეობის,  მედია წიგნიერების, ციფრული მოქალაქეობის და მდგრადი განვითარების, საბაზისო სამეწარმეო უნარების სწავლების განვითარება.</t>
  </si>
  <si>
    <t>ჩატარებულია ტრენინგები და სხვა ფორმის პროფესიული განვითარების აქტივობები, რომელიც ეხება ადამიანის უფლებებს, თანასწორობას, გლობალურ მოქალაქეობას, მეწარმეობას, მედია წიგნიერებას, ციფრულ მოქალაქეობას და მდგრად განვითარებას</t>
  </si>
  <si>
    <t xml:space="preserve">4.1 მასწავლებლების დაქირავება/გათავისუფლების ეფექტური რეკრუტირების მექანიზმების დანერგვა. მაძიებლობის პროგრამის საპილოტე რეჟიმის ამოქმედება  </t>
  </si>
  <si>
    <t xml:space="preserve">4.  მასწავლებელთა მოზიდვის,  შენარჩუნებისა და მოტივაციის მექანიზმის შექმნა. </t>
  </si>
  <si>
    <t xml:space="preserve"> პროფესიული განათლების მიღების მსურველთა გაზრდილი რაოდენობა.</t>
  </si>
  <si>
    <r>
      <t xml:space="preserve"> განათლების საერთაშორისო ცენტრი, ერაზმუს+, დონორები,</t>
    </r>
    <r>
      <rPr>
        <sz val="11"/>
        <color indexed="10"/>
        <rFont val="Calibri"/>
        <family val="2"/>
      </rPr>
      <t xml:space="preserve"> </t>
    </r>
    <r>
      <rPr>
        <sz val="11"/>
        <rFont val="Calibri"/>
        <family val="2"/>
      </rPr>
      <t>სსიპ - განათლების მართვის საინფორმაციო სისტემა</t>
    </r>
  </si>
  <si>
    <t>„ვინაიდან საკანონმდებლო ცვლილებების ინიცირება არ მოითხოვს დამატებით ფინანსებს, თანხა ამოღებულია.“</t>
  </si>
  <si>
    <r>
      <t>700000</t>
    </r>
    <r>
      <rPr>
        <sz val="12"/>
        <color rgb="FFFF0000"/>
        <rFont val="Calibri"/>
        <family val="2"/>
        <scheme val="minor"/>
      </rPr>
      <t>???</t>
    </r>
  </si>
  <si>
    <t>ბიუჯეტი ჯერ არ არის დამტკიცებული</t>
  </si>
  <si>
    <t>ამოსაღებია EMIS-ი</t>
  </si>
  <si>
    <r>
      <t xml:space="preserve">უმაღლესი: ამოსაღებია </t>
    </r>
    <r>
      <rPr>
        <sz val="12"/>
        <color rgb="FFFF0000"/>
        <rFont val="Calibri"/>
        <family val="2"/>
        <scheme val="minor"/>
      </rPr>
      <t xml:space="preserve">სტრატეგიული: რატომაა ამოსაღები? ხომ აფინანსებს სამინსიტრო სტუდენტებს, მაგ. ოკუპირებული ტერიტორიებიდან?    </t>
    </r>
    <r>
      <rPr>
        <sz val="12"/>
        <rFont val="Calibri"/>
        <family val="2"/>
        <charset val="134"/>
        <scheme val="minor"/>
      </rPr>
      <t xml:space="preserve">უმაღლესი:„სამინისტრო ახორციელებს მთელ რიგ პროგრამებს, რომლის ფარგლებშიც ხდება სტუდენტების დაფინანსება, თუმცა აქ საუბარია უსდ-ებში ფინანსური დახმარების სქემების შექმნაზე და არა სამინისტროს პროგრამების განხორციელებაზე, რაც უსდ-ს პასუხისმგებლობაა. </t>
    </r>
    <r>
      <rPr>
        <sz val="12"/>
        <color rgb="FFFF0000"/>
        <rFont val="Calibri"/>
        <family val="2"/>
        <scheme val="minor"/>
      </rPr>
      <t>სტრატეგიული:  ამ შემთხვევაში, გადაკეთდეს აქტივობის ფორმულირება იმგვარად, რომ რასაც სამინისტრო ახორციელებს ამ მიმართულებით. ის გამოჩნდეს</t>
    </r>
  </si>
  <si>
    <t>ჟვანიას სკოლა</t>
  </si>
  <si>
    <t>1.3 ეროვნული უმცირესობების წარმომადგნელთათვის სახელმწიფო ენის სწავლება, მათთვის დარგობრივი მიმართულების სახელმწიფო ენის სწავლების სახელმძღვანელოებისა და პროგრამების შემუშავება-</t>
  </si>
  <si>
    <t xml:space="preserve">დამატებული.  </t>
  </si>
  <si>
    <t>1.2  ოკუპირებულ ტერიტორიაზე მცხოვრებ მოსწავლეთათვის განათლების მიღების ხელმისაწვდომობა</t>
  </si>
  <si>
    <t>აქტივობის: "ჩემი პირველი კომპიუტერის პროგრამის ეფექტურობის შეფასება" რა კავშრშია 'შედეგებთან"ან ინკლუზიურ განათლებასთან? კომენტარიდან გამომდინარე, შეფასება რომ სცდება ესიდას კომპეტენციას, აქტივობაში რატომ წერია ან ვინ დაწერა?</t>
  </si>
  <si>
    <t xml:space="preserve">2.3 "ჩემი პირველი კომპიუტერის პროგრამის"  ეფექტურობის შეფასება  სხვადასხვა ასაკობრივი ჯგუფებისთვის. </t>
  </si>
  <si>
    <t xml:space="preserve"> 3. განათლების უზრუნველყოფის მოდელების მრავალმხრივი განვითარება </t>
  </si>
  <si>
    <t>1. ეროვნული სასწავლო გეგმის მოდერნიზება</t>
  </si>
  <si>
    <t>???</t>
  </si>
  <si>
    <t xml:space="preserve"> 3. სწავლისა და სწავლების ხარისხის გაუმჯობესება</t>
  </si>
  <si>
    <t>კონსტრუქტივისტულ საგანმანათლებლო პრინციპებზე დაფუძნებული სასკოლო კურიკულუმი, სკოლის მართვის ეფექტიანი პრაქტიკა, ციფრული ტექნოლოგიები სწავლა-სწავლების პროცესში, წინსვლისა და განვითარების ხელშემწყობის  შეფასების სისტემა</t>
  </si>
  <si>
    <r>
      <t xml:space="preserve">4. ეროვნული და საერთაშორისო შეფასებების გამოყენებით  სწავლა-სწავლების ხარისხის გაუმჯობესება . </t>
    </r>
    <r>
      <rPr>
        <sz val="12"/>
        <color theme="0"/>
        <rFont val="Calibri"/>
        <family val="2"/>
        <scheme val="minor"/>
      </rPr>
      <t>"</t>
    </r>
  </si>
  <si>
    <t xml:space="preserve">2018 წელს აშენებულ/გარემონტებულ სკოლებში  ჰიგიენის შესაბამისი ნორმები დაკმაყოფილებულია. </t>
  </si>
  <si>
    <t>1. მასწავლებლის პროფესიის პოპულარიზაციის ხელშეწყობა</t>
  </si>
  <si>
    <t>განხორციელებული პროგრამები: "ასწავლე საქართველოსთვის" და "არაქართულენოვანი სკოლების პროფესიული მხარდაჭერის პროგრამა"</t>
  </si>
  <si>
    <t xml:space="preserve">მედია სიუჟეტები მასწავლებლის პროფესიის   დადებით მხარეებზე; მინიმუმ ერთი კონკურსი  საუკეთესო მასწავლებლის ( საგნობრივად) გამოსავლენად; საუკეთესო მასწავლებელი და 2019 წლის საჯარო სკოლის საუკეთესო დორექტორი. </t>
  </si>
  <si>
    <t>სტრატეგიული: საპენსიო ასაკის მასწავლებლებს რომ შევთავაზეთ ფულადი კომპენსაცია ან გამოცდების ჩაბარება, სადმე არ უნდა აისახოს?</t>
  </si>
  <si>
    <t xml:space="preserve">3.1  სკოლების შიდა და გარე შეფასების ეფექტური მექანიზმის შემუშავება   </t>
  </si>
  <si>
    <t>ზოგადსაგანმანათლებლო დაწესებულების ავტორიზაციის სტანდარტის პროექტი შემუშავებულია დაინტერესებული მხარეების ჩართულობით;  განახლდა აღიარების მოქმედი წესი</t>
  </si>
  <si>
    <t xml:space="preserve">განისაზრვრა სასკოლო მზაობის პროგრამისთვის ძირითადი და დამხმარე საგანმანათლებლო მასალა </t>
  </si>
  <si>
    <r>
      <t xml:space="preserve"> ხელმისაწვდომია</t>
    </r>
    <r>
      <rPr>
        <sz val="12"/>
        <color rgb="FFFF0000"/>
        <rFont val="Calibri"/>
        <family val="2"/>
        <scheme val="minor"/>
      </rPr>
      <t xml:space="preserve"> </t>
    </r>
    <r>
      <rPr>
        <sz val="12"/>
        <rFont val="Calibri"/>
        <family val="2"/>
        <scheme val="minor"/>
      </rPr>
      <t>გზამკვლევი "რჩევები და რეკომენდაციები ადრეული და სკოლამდელი ასაკის მშობლებს"</t>
    </r>
  </si>
  <si>
    <t>შემუშავებულია  შესაბამისი სამოქმედო გეგმა;
დამტკიცებულია „ადრეული (სკოლამდელი) განათლების“ უმაღლესი განათლების დარგობრივი მახასიათებელი".</t>
  </si>
  <si>
    <t xml:space="preserve"> ,,აღმზრდელ-პედაგოგთა პროფესიული განვითარების ტრენინგმოდულით'' გადამზადებულია  529   მეთოდისტი/სკოლამდელი დაწესებულების კოორდინატორი (2018-2019);  შემუშავებულია ,,აღმზრდელ-პედაგოგთა პროფესიული განვითარების მოდულის ტრენერთა ტრენინგპროგრამა.'' ,,აღმზრდელ-პედაგოგთა პროფესიული განვითარების ტრენინგმოდულით'' განსაზღვრული ორგანიზაციების 40 მდე წარმომადგებელი გადამზადებულია ტრენერებად. ორგანიზაციებისა და ტრენერების სია საჯაროა და ხელმისაწვდომია მუნიციპალიტეტებისთვის</t>
  </si>
  <si>
    <t>15  დაწესებულებაში დაწყებული მონიტორინგის შუალედური შედეგები ასახულია ანგარიშში</t>
  </si>
  <si>
    <t>1.1. დამწყები მასწავლებლების წახალისება არაქართულენოვან სკოლებსა და მთიანი რეგიონების მცირეკონტიგენტიან სკოლებში პედაგოგების დეფიციტის აღმოფხვრის მიზნით</t>
  </si>
  <si>
    <t>1.1   პროფესიული განათლების  ხარისხის გაუმჯობესების მიზნით,​​ კერძო სექტორის ჩართულობის სტიმულირება​​</t>
  </si>
  <si>
    <t>1.2. კოლეჯების მართვის  აუთსორსის პილოტირებისათვის მოსამზადებელი სამუშაოების განხორციელება</t>
  </si>
  <si>
    <t xml:space="preserve">მომზადებულია რეკომენდაციები კოლეჯების მართვის აუთსორსის მოდელის  პილოტირებისათვის </t>
  </si>
  <si>
    <t>1.3. საჯარო-კერძო პარტნიორობის ფარგლებში დაფუძნებული კოლეჯების განვითარების ხელშეწყობა ან/და ახალი კოლეჯების განვითარება​​</t>
  </si>
  <si>
    <t>1.4.   სამუშაოზე დაფუძნებული სწავლების/დუალური პროგრამების განხორციელების ხელშეწყობა</t>
  </si>
  <si>
    <t>ხორციელდება სამუშაოზე დაფუძნებული/დუალური პროგრამები; გაზრდილია სამუშაოზე დაფუძნებული/დუალური პროგრამების რაოდენობა შერჩეულ სფეროებში</t>
  </si>
  <si>
    <t>2.1 ​ევროპული კვალიფიკაციების ჩარჩოს შესაბამისი კვალიფიკაციების  ახალი  ჩარჩოს დანერგვა</t>
  </si>
  <si>
    <t>სტუდენტებისთვის ხელმისაწვდომია ეროვნული კვალიფიკაციების ახალი ჩარჩოს შესაბამისი კვალიფიკაციები</t>
  </si>
  <si>
    <t>პროფესიულ საგანმანათლებლო დაწესებულებებში  განხორციელებულია ინგლისური ენის ფლობის ანალიზი და მომზადებულია რეკომენდაციები საჭირო რესურსების შესახებ</t>
  </si>
  <si>
    <t>პროფესიულ საგანმანათლებლო დაწესებულებებში ინგლისური ენის სწავლების გაუმჯობესებული შესაძლებობების განხორციელების მიზნით განხორციელებულია შესაბამის ანალიზი და მომზადებულია რეკომენდაციები საჭირო რესურსების შესახებ</t>
  </si>
  <si>
    <t xml:space="preserve">შემუშავებული და დამტკიცებულია ავტორიზაციის  ახალი სტანდარტები; განახლებულია ავტორიზაციის დებულება </t>
  </si>
  <si>
    <r>
      <t xml:space="preserve">ხარისხის უზრუნველყოფილის პროცესში ჩართულ მხარეებს ჩაუტარდათ ტრენინგები; ; ტრენინგებში </t>
    </r>
    <r>
      <rPr>
        <sz val="11"/>
        <color theme="1"/>
        <rFont val="Calibri"/>
        <family val="2"/>
      </rPr>
      <t xml:space="preserve"> ჩართულ პირთა/ორგანიზაციათა რაოდენობა</t>
    </r>
  </si>
  <si>
    <t>5.1 პროფესიული განათლების მასწავლებლების მომზადების, პროფესიაში შესვლის და უწყვეტი პროფესიული განვითარების ახალი მოდელის შემუშავებისა და დანერგვის მიზნით მოსამზადებელი სამუშაოების განხორციელება</t>
  </si>
  <si>
    <t>5.2 მასწავლებელთა პროფესიული განვითარების მიზნით საერთაშორისო თანამშრობლობის განვითარება და საუკეთესო საერთაშორისო პრაქტიკის გაზიარება</t>
  </si>
  <si>
    <t>საერთაშორისო პრაქტიკის გაზიარების პროცესში ჩართული დაწესებულებების და/ან მასწავლებლების რაოდენობა</t>
  </si>
  <si>
    <t xml:space="preserve"> 5.3 მასწავლებელთა ანაზღაურების ახალი სქემის დანერგვის ხელშეწყობის მიზნით მოსამზადებელი სამუშაოების განხორციელება​ - </t>
  </si>
  <si>
    <t>„შემუშავებულია მასწავლებელთა ანაზღაურების დივერსიფიცირებული სისტემის ხედვა.</t>
  </si>
  <si>
    <t>6. 1. სამეწარმეო განათლებისა და  ინოვაციური სწავლების  ხელშეწყობისთვის  მოდელების განსაზღვრა​ და პილოტირება</t>
  </si>
  <si>
    <t>მეწარმეობის სწავლების პროცესში პილოტირებულია თანამედროვე ინოვაციური მიდგომები</t>
  </si>
  <si>
    <t>6.2.სამეწარმეო სწავლების გაძლიერება პროფესიული განათლების სტუდენტებისთვის​​</t>
  </si>
  <si>
    <t>გადაიხედა/განახლდა მეწარმეობის მოდული;
სამეწარმეო სწავლების  შესახებ ცნობიერების ამაღლებისა  და სამეწარმეო საქმიანობის სტიმულირების მიზნით ორგანიზებულია სემინარები და კონფერენციები, ხორციელდება კოლეჯებს შორის წარმატებული პრაქტიკის გაზიარება (სამუშაო შეხვედრები; ჩემპიონატები, კონკურსები; საერთაშორისო თანამშრომლობა, გაცვლითი პროგრამები და სხვა.</t>
  </si>
  <si>
    <t>7.  პროფესიული (eVet) განათლების  მართვის საინფორმაციო სისტემის განვითარება</t>
  </si>
  <si>
    <t>1.4.ინტეგრირებული პროგრამების დანერგვის დაწყებისათვის მოსამზადებელი სამუშაოების განხორციელება</t>
  </si>
  <si>
    <t>დასრულებულია მოსამზადებელი სამუშაოები (მასწავლებელთა შერჩევა, სასწავლო გეგმების შემუშავება, ავტორიზაცია და სხვ.)ინტეგრირებული პროგრამების დანერგვის დასაწყებად</t>
  </si>
  <si>
    <t xml:space="preserve">1.5. მოკლე ციკლის პროგრამების დანერგვის მიზნით მოსამზადებელი სამუშაოების განხორციელება </t>
  </si>
  <si>
    <t>განხორციელებულია მოსამზადებელი სამუშაოები მოკლე ციკლის პროგრამების პილოტირების დასაწყებად: შემუშავებულია მოკლე ციკლის პროგრამების კონცეფია, მიღწეულია შეთანხმება მოკლე ციკლის პროგრამების მარეგულირებელი ჩარჩოზე და მეთოდოლოგიაზე; განსაზღვრულია   მოკლე ციკლის პროგრამის განხორციელებისთვის უფლების მოპოვების მიდგომა​​​</t>
  </si>
  <si>
    <t>1.7. განახლებული საკანონმდებლო ბაზის საფუძველზე, აკადემიური განათლების პირველი საფეხურის ფარგლებში  პროფესიულ განათლებაში მიღებული  კრედიტების აღიარების შესაძლებლობის შექმნის  ხედვის შემუშავება</t>
  </si>
  <si>
    <t>შემუშავებულია ხედვა (ხედვა ასახულია კრედიტების წესში, ფორმალური განათლების აღიარების წესში, პროფესიული საგანმანათლებლო სტანდარტის შემუშავების წესში)აკადემიური განათლების საფეხურზე   პროფესიულ განათლებაში მიღებული  კრედიტების აღიარების შესაძლებლობის შექმნისათვის.</t>
  </si>
  <si>
    <t xml:space="preserve">2.1.მომზადება-გადამზადების სისტემის ფორმირებისათვის შესაბამისი მიდგომებისა და მარეგულირებელი წესების განსაზღვრა (უფლების მოპოვების მიდგომის განსაზღვრა/ფორმალიზება​​, პროგრამების შემუშავების წესის განსაზღვრა, მსურველთა ჩარიცხვის წესის განსაზღვრა​​, დაფინანსების მექანიზმის განსაზღვრა​​,  შესაბამისი ტექნიკური პლატფორმის განვითარება​​) </t>
  </si>
  <si>
    <t>პროფესიული განათლების ფარგლებში მომზადება-გადამზადების სისტემის ფორმირებისთვის შემუშავებული და დამტკიცებულია  შესაბამისი მიდგომები და მარეგულირებელი წესები, პროცესების ადმინისტრირებისთვის ფუნქციონირებს შესაბამისი  ელექტრონული პლატფორმა</t>
  </si>
  <si>
    <t>2.3.პროფესიული მომზადება-გადამზადების კურსების განხორციელების დაწყება და მონიტორინგი​​</t>
  </si>
  <si>
    <t>მოთხოვნის შესაბამისად განხორციელდა პროფესიული მომზადებისა და პროფესიული გადამზადების პროგრამები; ჩატარდა  
 პროფესიული მომზადებისა და პროფესიული გადამზადების პროგრამების მონიტორინგი</t>
  </si>
  <si>
    <t xml:space="preserve">3.1 განახლებული საკანონმდებლო ბაზის საფუძველზე, ფორმალურ განათლებაში მიღებული კომპეტენციების სხვა პროგრამის მიზნებისთვის აღიარების შესაძლებლობის შექმნა  </t>
  </si>
  <si>
    <t>შემუშავებულია ფორმალურ განათლებაში მიღებული კომპეტენციების აღიარების წესი</t>
  </si>
  <si>
    <t>დამტკიცებულია  არაფორმალური განათლების აღიარების  წესი; არაფორმალური განათლების აღიარება დაწყებულია იდენტიფიცირებული პრიორიტეტული სფეროს/სფეროების ფარგლებში</t>
  </si>
  <si>
    <t>4.1 შედეგებზე ორიენტირებული, მოქნილი დაფინანსების  მოდელის ხედვის  შემუშავება</t>
  </si>
  <si>
    <t>განხორციელებულია დაფინანსების არსებული მოდელის ანალიზი და მომზადებულია ახალი მოდელის ხედვა</t>
  </si>
  <si>
    <t>საჯარო სკოლებში ხორციელდება პროფესიული მომზადების სასერტიფიკატო კურსები (არაფორმალური განათლების ფარგლებში)</t>
  </si>
  <si>
    <t>5.3 ექსელენს ცენტრის განვითარების მიზნით მოსამზადებელი სამუშაოების განხორციელება</t>
  </si>
  <si>
    <t>დივერსიფიცირებულია პროფესიული განათლების მიმწოდებელთა ქსელი - პროფესიული განათლების მიწოდებას უზრუნველყოფენ, როგორც საგანმანათლებლო დაწესებულებები (კოლეჯები, სკოლები, უნივერსიტეტები), ასევე კომპანიები - რეალურ სამუშაო გარემოში</t>
  </si>
  <si>
    <t xml:space="preserve"> 1.1 პროფესიული ორიენტაციისა და კარიერის დაგეგმვის ერთიანი მოდელის ჩამოყალიბების მიზნით სამუშაოების დაწყება</t>
  </si>
  <si>
    <t xml:space="preserve">პროფესიული ორიენტაციის, კონსულტირებისა და კარიერის დაგეგმვის სტრატეგიის შემუშავების მიზნით დაწყებულია კომუნიკაცია შესაბამის მხარეებთან </t>
  </si>
  <si>
    <t>სკოლის მოსწავლეები ჩართულები არიან პროფესიული უნარების განმავითარებელ აქტივობებში; გაზრდილია "სკოლის მოსწავლეებში პროფესიული უნარების განვითარების პროგრამის" მასშტაბი; 
განსაზღვრულია პროგრამის მდგრადობის ხედვა</t>
  </si>
  <si>
    <t>2.1 საინფორმაციო კამპანიის წარმოება, მათ შორის,  ახალი საკომუნიკაციო სტრატეგიის  შესაბამისად</t>
  </si>
  <si>
    <t>შექმნილია კვალიფიკაციების ელექტრონული სისტემა/რეესტრი</t>
  </si>
  <si>
    <t xml:space="preserve">მომზადებულია პროფესიული განათლების მასწავლებლის სტანდარტი და საკვალიფიკაციო მოთხოვნები </t>
  </si>
  <si>
    <t xml:space="preserve">შექმნილია პროფესიული (eVet)  განათლების მართვის საინფორმაციო  სისტემის  ხედვის დოკუმენტი; ს სამუშაო ვერსია; აღწერილია ბიზნეს პროცესები, საკანონმდებლო ცვლილებების გათვალისწინებით  </t>
  </si>
  <si>
    <t xml:space="preserve">7.1 პროფესიული (eVet)  განათლების მართვის საინფორმაციო სისტემის შემუშავება,  </t>
  </si>
  <si>
    <t>2.2 სხვადასხვა სამიზნე ჯგუფების (შშმ/სსსმ, დევნილები, სოც. დაუცველები და სხვ.) საჭიროებებზე ფოკუსირებული საგანმანათლებლო პროგრამების განხორციელება და დამატებითი  სერვისების შექმნა/განვითარება</t>
  </si>
  <si>
    <t>სხვადასხვა სამიზნე ჯგუფებისათვის უზრუნველყოფილია დამატებითი სერვისები, საჭიროებების შესაბამისად (საგანმანათლებლო რესურსები,  სპეც მასწავლებლები, სტუდენტური საცხოვრებლები)</t>
  </si>
  <si>
    <t>მომზადებულია ექსელენს ცენტრის განვითარების კონცეფცია; ცენტრის შექმნისა და ფუნქციონირებისთვის ( პროექტირება, მშენებლობა, მართვა)
შერჩეულია შესაბამისი საკონსულტაციო ჯგუფი</t>
  </si>
  <si>
    <t>კერძო სექტორს შესაძლებლობა გააჩნია მონაწილეობა მიიღოს: სამუშაოზე დაფუძნებული პროგრამების და მომზადება-გადამზადების პროგრამების განხორციელებაში, მათ შორის, სახელმწიფო დაფინანსებით;  კვალიფკაციების განვითარების პროცესში; პროფესიული განათლების ფარგლებში ჩამოყალიბებულ საბჭოებსა თუ სამუშაო ჯგუფებში; დაწესებულებების განვითარებაში საჯარო-კერძო პარტნიორობის ფორმატში .</t>
  </si>
  <si>
    <r>
      <rPr>
        <sz val="12"/>
        <rFont val="Calibri"/>
        <family val="2"/>
        <scheme val="minor"/>
      </rPr>
      <t xml:space="preserve">ეს არის "ოკუპირებული რეგიონების პედაგოგებისა და ადმინისტრაციულ-ტექნიკური პერსონალის ფინანსური დახმარება" პროგრამისა და გალის რაიონის პედაგოგების გადამზადების და აბიტურიენტების ეროვნული გამოცდებისათვის მომზადება" ქვეპროგრამის 2019 წლის ჯამური ბიუჯეტი, თუმცა ვინაიდან ნაეკი ითხოვს 88 000 სასურველია შემდგომი წლის ბიუჯეტი განისაზღვროს 4,228,000.00 ლარით. </t>
    </r>
    <r>
      <rPr>
        <sz val="12"/>
        <color rgb="FFFF0000"/>
        <rFont val="Calibri"/>
        <family val="2"/>
        <scheme val="minor"/>
      </rPr>
      <t>სტრატეგიულის კომენტარი: შემდგომი წელი არ არის აუცილებელი, 2019-ის ბიუჯეტი რამდენია</t>
    </r>
    <r>
      <rPr>
        <sz val="12"/>
        <color rgb="FF00B0F0"/>
        <rFont val="Calibri"/>
        <family val="2"/>
        <scheme val="minor"/>
      </rPr>
      <t>?</t>
    </r>
  </si>
  <si>
    <r>
      <t>1.1 მოსწავლეებისა და მასწავლებლების ტრანსპორტირების პროგრამის გაფართოება.</t>
    </r>
    <r>
      <rPr>
        <sz val="12"/>
        <color rgb="FFFF0000"/>
        <rFont val="Calibri"/>
        <family val="2"/>
        <scheme val="minor"/>
      </rPr>
      <t xml:space="preserve"> სტრატეგიულის კომენტარი: ესიდას კომენტარის მიხედვით  აქტივობა უნდა იყოს: "აჭარის რეგიონისა და თბილისის რაიონების მოსწავლეთა ტრანსპორტირების პროგრამის განხორციელება" და არა "პროგრამის გაფართოება", არა?</t>
    </r>
  </si>
  <si>
    <r>
      <t>2018-2019 სასწავლო წლის მე-2 სემესტრში განხორციელდა 201 საჯარო სკოლის 14629 მოსწავლის ტრანსპორტით უზრუნველყოფა.</t>
    </r>
    <r>
      <rPr>
        <sz val="12"/>
        <color rgb="FFFF0000"/>
        <rFont val="Calibri"/>
        <family val="2"/>
        <scheme val="minor"/>
      </rPr>
      <t xml:space="preserve">  სტრატეგიულის კომენტარი: ესიდას კომენტარების მიხედვით შედეგი /შესრულების ინდიკატორი უნდა იყოს: "თბილისსა და აჭარის რეგიონში 200მდე საჯარო სკოლის 14000მდე მოსწავლე უზრუნველყოფილია უფასო ტრანსპორტით </t>
    </r>
  </si>
  <si>
    <r>
      <t xml:space="preserve">სტრატეგიული: აღნიშნულ ინდიკატორს არ ახორციელებს ESIDA ?- აბა ვის ეხება სკოლებში სანკვანძების მოწესრიგება?  2019-ში რა გაკეთდება, რამდენ სკოლაში გაუმჯობესდება ის უნდა იყოს მითითებული და არა 2018 წლის ზოგადი ინფორმაცია.                      </t>
    </r>
    <r>
      <rPr>
        <sz val="12"/>
        <rFont val="Calibri"/>
        <family val="2"/>
        <scheme val="minor"/>
      </rPr>
      <t xml:space="preserve">ESIDA-ს კომენტარი: „2019 წლის 18 იანვრის N13 განკარგულების შესაბამისად, მთლიანად ადგილობრივ თვითმმართველობებზეა დელეგირებული.“ </t>
    </r>
    <r>
      <rPr>
        <sz val="12"/>
        <color rgb="FFFF0000"/>
        <rFont val="Calibri"/>
        <family val="2"/>
        <scheme val="minor"/>
      </rPr>
      <t xml:space="preserve">         სტრატეგიული: ამოსაღებია აქტივობა?</t>
    </r>
  </si>
  <si>
    <t>სტრატეგიული: სასურველია "შედეგების" გრაფის შემდეგნაირად მოდიფიცირება: "საპილოტე N,,, სკოლაში დანერგილია: კონსტრუქტივისტულ საგანმანათლებლო პრინციპებზე დაფუძნებული სასკოლო კურიკულუმი, სკოლის მართვის ეფექტიანი პრაქტიკა, ციფრული ტექნოლოგიები ინტეგრირებულია სწავლა-სწავლების პროცესში, შემოღებულია წინსვლისა და განვითარების ხელშემწყობის  შეფასების სისტემა"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</si>
</sst>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61">
    <font>
      <sz val="12"/>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2"/>
      <name val="Calibri"/>
      <family val="2"/>
      <charset val="134"/>
    </font>
    <font>
      <b/>
      <sz val="14"/>
      <name val="Sylfaen"/>
      <family val="1"/>
    </font>
    <font>
      <sz val="12"/>
      <color indexed="10"/>
      <name val="Menlo Bold Italic"/>
      <family val="2"/>
    </font>
    <font>
      <b/>
      <sz val="14"/>
      <name val="Calibri"/>
      <family val="2"/>
    </font>
    <font>
      <b/>
      <sz val="12"/>
      <name val="Menlo Italic"/>
    </font>
    <font>
      <sz val="12"/>
      <name val="Times New Roman"/>
      <family val="1"/>
    </font>
    <font>
      <b/>
      <sz val="12"/>
      <name val="Calibri"/>
      <family val="2"/>
    </font>
    <font>
      <sz val="11"/>
      <name val="Calibri"/>
      <family val="2"/>
    </font>
    <font>
      <sz val="12"/>
      <name val="Calibri"/>
      <family val="2"/>
    </font>
    <font>
      <sz val="11"/>
      <name val="Menlo Bold Italic"/>
      <family val="2"/>
    </font>
    <font>
      <sz val="11"/>
      <name val="Menlo Bold"/>
      <family val="2"/>
    </font>
    <font>
      <sz val="11"/>
      <color indexed="8"/>
      <name val="Menlo Bold Italic"/>
      <family val="2"/>
    </font>
    <font>
      <sz val="11"/>
      <color indexed="8"/>
      <name val="Calibri"/>
      <family val="2"/>
    </font>
    <font>
      <sz val="11"/>
      <color indexed="8"/>
      <name val="Menlo Bold"/>
      <family val="2"/>
    </font>
    <font>
      <sz val="11"/>
      <name val="Sylfaen"/>
      <family val="1"/>
    </font>
    <font>
      <sz val="11"/>
      <name val="Sylfaen"/>
      <family val="1"/>
      <charset val="204"/>
    </font>
    <font>
      <sz val="12"/>
      <color theme="1"/>
      <name val="Calibri"/>
      <family val="2"/>
      <charset val="134"/>
      <scheme val="minor"/>
    </font>
    <font>
      <sz val="12"/>
      <color theme="1"/>
      <name val="Calibri"/>
      <family val="2"/>
      <scheme val="minor"/>
    </font>
    <font>
      <sz val="12"/>
      <name val="Calibri"/>
      <family val="2"/>
      <charset val="134"/>
      <scheme val="minor"/>
    </font>
    <font>
      <sz val="12"/>
      <name val="Calibri"/>
      <family val="2"/>
      <scheme val="minor"/>
    </font>
    <font>
      <sz val="10"/>
      <name val="Calibri"/>
      <family val="2"/>
      <scheme val="minor"/>
    </font>
    <font>
      <b/>
      <sz val="12"/>
      <name val="Calibri"/>
      <family val="2"/>
      <scheme val="minor"/>
    </font>
    <font>
      <sz val="14"/>
      <name val="Calibri"/>
      <family val="2"/>
      <scheme val="minor"/>
    </font>
    <font>
      <b/>
      <sz val="14"/>
      <name val="Calibri"/>
      <family val="2"/>
      <scheme val="minor"/>
    </font>
    <font>
      <sz val="11"/>
      <name val="Calibri"/>
      <family val="2"/>
      <scheme val="minor"/>
    </font>
    <font>
      <sz val="10"/>
      <color theme="1"/>
      <name val="Calibri"/>
      <family val="2"/>
      <scheme val="minor"/>
    </font>
    <font>
      <sz val="11"/>
      <color theme="1"/>
      <name val="Sylfaen"/>
      <family val="1"/>
    </font>
    <font>
      <b/>
      <sz val="11"/>
      <color theme="1"/>
      <name val="Calibri"/>
      <family val="2"/>
      <scheme val="minor"/>
    </font>
    <font>
      <b/>
      <sz val="11"/>
      <color theme="1"/>
      <name val="Menlo Italic"/>
    </font>
    <font>
      <b/>
      <i/>
      <sz val="12"/>
      <name val="Calibri"/>
      <family val="2"/>
      <scheme val="minor"/>
    </font>
    <font>
      <sz val="12"/>
      <color rgb="FFFF0000"/>
      <name val="Calibri"/>
      <family val="2"/>
      <scheme val="minor"/>
    </font>
    <font>
      <sz val="11"/>
      <color theme="1"/>
      <name val="Menlo Bold"/>
      <family val="2"/>
    </font>
    <font>
      <b/>
      <sz val="11"/>
      <name val="Calibri"/>
      <family val="2"/>
      <scheme val="minor"/>
    </font>
    <font>
      <b/>
      <sz val="9"/>
      <color indexed="81"/>
      <name val="Tahoma"/>
      <charset val="1"/>
    </font>
    <font>
      <sz val="9"/>
      <color indexed="81"/>
      <name val="Tahoma"/>
      <charset val="1"/>
    </font>
    <font>
      <b/>
      <sz val="12"/>
      <color theme="1"/>
      <name val="Calibri"/>
      <family val="2"/>
      <scheme val="minor"/>
    </font>
    <font>
      <sz val="11"/>
      <color indexed="10"/>
      <name val="Calibri"/>
      <family val="2"/>
    </font>
    <font>
      <sz val="12"/>
      <color rgb="FFFF0000"/>
      <name val="Calibri"/>
      <family val="2"/>
      <charset val="134"/>
      <scheme val="minor"/>
    </font>
    <font>
      <sz val="12"/>
      <name val="Sylfaen"/>
      <family val="1"/>
    </font>
    <font>
      <sz val="11"/>
      <color rgb="FFFF0000"/>
      <name val="Sylfaen"/>
      <family val="1"/>
    </font>
    <font>
      <b/>
      <sz val="12"/>
      <color indexed="81"/>
      <name val="Tahoma"/>
      <family val="2"/>
    </font>
    <font>
      <sz val="12"/>
      <color indexed="81"/>
      <name val="Tahoma"/>
      <family val="2"/>
    </font>
    <font>
      <sz val="10"/>
      <color theme="1"/>
      <name val="Calibri"/>
      <family val="2"/>
      <charset val="204"/>
      <scheme val="minor"/>
    </font>
    <font>
      <sz val="11"/>
      <color theme="1"/>
      <name val="Calibri"/>
      <family val="2"/>
      <charset val="204"/>
      <scheme val="minor"/>
    </font>
    <font>
      <sz val="11"/>
      <name val="Calibri"/>
      <family val="2"/>
      <charset val="204"/>
      <scheme val="minor"/>
    </font>
    <font>
      <sz val="11"/>
      <color rgb="FFFF0000"/>
      <name val="Calibri"/>
      <family val="2"/>
      <charset val="204"/>
      <scheme val="minor"/>
    </font>
    <font>
      <sz val="11"/>
      <name val="Menlo Bold"/>
    </font>
    <font>
      <sz val="12"/>
      <color rgb="FF00B0F0"/>
      <name val="Calibri"/>
      <family val="2"/>
      <scheme val="minor"/>
    </font>
    <font>
      <sz val="12"/>
      <color theme="0"/>
      <name val="Calibri"/>
      <family val="2"/>
      <scheme val="minor"/>
    </font>
    <font>
      <sz val="11"/>
      <color indexed="81"/>
      <name val="Tahoma"/>
      <family val="2"/>
    </font>
    <font>
      <sz val="20"/>
      <color indexed="81"/>
      <name val="Tahoma"/>
      <family val="2"/>
    </font>
    <font>
      <sz val="11"/>
      <color theme="1"/>
      <name val="Calibri"/>
      <family val="2"/>
    </font>
    <font>
      <sz val="11"/>
      <color rgb="FFFF0000"/>
      <name val="Calibri"/>
      <family val="2"/>
      <scheme val="minor"/>
    </font>
    <font>
      <b/>
      <sz val="12"/>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43" fontId="23" fillId="0" borderId="0" applyFont="0" applyFill="0" applyBorder="0" applyAlignment="0" applyProtection="0"/>
    <xf numFmtId="0" fontId="24" fillId="0" borderId="0"/>
  </cellStyleXfs>
  <cellXfs count="325">
    <xf numFmtId="0" fontId="0" fillId="0" borderId="0" xfId="0"/>
    <xf numFmtId="3" fontId="25" fillId="2" borderId="1" xfId="0" applyNumberFormat="1" applyFont="1" applyFill="1" applyBorder="1" applyAlignment="1">
      <alignment horizontal="center"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6" fillId="0" borderId="1" xfId="2" applyFont="1" applyFill="1" applyBorder="1" applyAlignment="1">
      <alignment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vertical="center"/>
    </xf>
    <xf numFmtId="0" fontId="27" fillId="2" borderId="1" xfId="2" applyFont="1" applyFill="1" applyBorder="1" applyAlignment="1">
      <alignment horizontal="center" vertical="center" wrapText="1"/>
    </xf>
    <xf numFmtId="0" fontId="25" fillId="0" borderId="1" xfId="0" applyFont="1" applyFill="1" applyBorder="1" applyAlignment="1">
      <alignment vertical="center" wrapText="1"/>
    </xf>
    <xf numFmtId="0" fontId="25"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25" fillId="0" borderId="0" xfId="0" applyFont="1" applyAlignment="1">
      <alignment horizontal="left" vertical="center"/>
    </xf>
    <xf numFmtId="43" fontId="25" fillId="0" borderId="0" xfId="1" applyFont="1" applyAlignment="1">
      <alignment horizontal="center" vertical="center"/>
    </xf>
    <xf numFmtId="0" fontId="25" fillId="0" borderId="0" xfId="0" applyFont="1" applyBorder="1" applyAlignment="1">
      <alignment vertical="center" wrapText="1"/>
    </xf>
    <xf numFmtId="0" fontId="25" fillId="0" borderId="0" xfId="0" applyFont="1" applyBorder="1" applyAlignment="1">
      <alignment vertical="center"/>
    </xf>
    <xf numFmtId="0" fontId="25" fillId="0" borderId="1" xfId="0" applyFont="1" applyBorder="1" applyAlignment="1">
      <alignment vertical="center"/>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3" fontId="25" fillId="0" borderId="0" xfId="0" applyNumberFormat="1" applyFont="1" applyBorder="1" applyAlignment="1">
      <alignment horizontal="center" vertical="center"/>
    </xf>
    <xf numFmtId="0" fontId="26" fillId="0" borderId="0" xfId="2" applyFont="1" applyFill="1" applyAlignment="1">
      <alignment vertical="center"/>
    </xf>
    <xf numFmtId="0" fontId="28" fillId="0" borderId="0" xfId="2" applyFont="1" applyFill="1" applyAlignment="1">
      <alignment vertical="center"/>
    </xf>
    <xf numFmtId="0" fontId="29" fillId="0" borderId="0" xfId="2" applyFont="1" applyFill="1" applyAlignment="1">
      <alignment vertical="center"/>
    </xf>
    <xf numFmtId="0" fontId="26" fillId="0" borderId="0" xfId="2" applyFont="1" applyFill="1" applyAlignment="1">
      <alignment horizontal="center" vertical="center"/>
    </xf>
    <xf numFmtId="0" fontId="30" fillId="0" borderId="0" xfId="2" applyFont="1" applyFill="1" applyBorder="1" applyAlignment="1">
      <alignment vertical="center" wrapText="1"/>
    </xf>
    <xf numFmtId="0" fontId="30" fillId="0" borderId="4" xfId="2" applyFont="1" applyFill="1" applyBorder="1" applyAlignment="1">
      <alignment vertical="center" wrapText="1"/>
    </xf>
    <xf numFmtId="0" fontId="30" fillId="0" borderId="1" xfId="2" applyFont="1" applyFill="1" applyBorder="1" applyAlignment="1">
      <alignment vertical="center" wrapText="1"/>
    </xf>
    <xf numFmtId="0" fontId="31" fillId="0" borderId="0" xfId="2" applyFont="1" applyFill="1" applyBorder="1" applyAlignment="1">
      <alignment vertical="center"/>
    </xf>
    <xf numFmtId="0" fontId="31" fillId="0" borderId="0" xfId="2" applyFont="1" applyFill="1" applyAlignment="1">
      <alignment vertical="center"/>
    </xf>
    <xf numFmtId="0" fontId="26" fillId="0" borderId="1" xfId="2" applyFont="1" applyFill="1" applyBorder="1" applyAlignment="1">
      <alignment vertical="center"/>
    </xf>
    <xf numFmtId="4" fontId="26" fillId="0" borderId="0" xfId="2" applyNumberFormat="1" applyFont="1" applyFill="1" applyAlignment="1">
      <alignment horizontal="right" vertical="center"/>
    </xf>
    <xf numFmtId="0" fontId="32" fillId="0" borderId="0" xfId="2" applyFont="1" applyFill="1" applyAlignment="1">
      <alignment vertical="center"/>
    </xf>
    <xf numFmtId="0" fontId="32" fillId="0" borderId="0" xfId="2" applyFont="1" applyFill="1" applyBorder="1" applyAlignment="1">
      <alignment vertical="center"/>
    </xf>
    <xf numFmtId="0" fontId="32" fillId="0" borderId="1" xfId="2" applyFont="1" applyFill="1" applyBorder="1" applyAlignment="1">
      <alignment vertical="center"/>
    </xf>
    <xf numFmtId="0" fontId="32" fillId="0" borderId="0" xfId="2" applyFont="1" applyFill="1" applyAlignment="1">
      <alignment vertical="center" wrapText="1"/>
    </xf>
    <xf numFmtId="0" fontId="32" fillId="0" borderId="0" xfId="2" applyFont="1" applyFill="1" applyAlignment="1">
      <alignment horizontal="center" vertical="center"/>
    </xf>
    <xf numFmtId="0" fontId="31" fillId="0" borderId="1" xfId="0" applyFont="1" applyBorder="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43" fontId="31" fillId="0" borderId="3" xfId="1" applyFont="1" applyBorder="1" applyAlignment="1">
      <alignment horizontal="center" vertical="center" wrapText="1"/>
    </xf>
    <xf numFmtId="0" fontId="31" fillId="2" borderId="1" xfId="2"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vertical="center" wrapText="1"/>
    </xf>
    <xf numFmtId="43" fontId="31" fillId="0" borderId="1" xfId="1" applyFont="1" applyBorder="1" applyAlignment="1">
      <alignment horizontal="center" vertical="center" wrapText="1"/>
    </xf>
    <xf numFmtId="4" fontId="26" fillId="0" borderId="1" xfId="2" applyNumberFormat="1" applyFont="1" applyFill="1" applyBorder="1" applyAlignment="1">
      <alignment vertical="center"/>
    </xf>
    <xf numFmtId="0" fontId="34" fillId="3" borderId="1" xfId="2" applyFont="1" applyFill="1" applyBorder="1" applyAlignment="1">
      <alignment horizontal="center" vertical="center" wrapText="1"/>
    </xf>
    <xf numFmtId="0" fontId="35" fillId="3" borderId="2" xfId="2" applyFont="1" applyFill="1" applyBorder="1" applyAlignment="1">
      <alignment horizontal="center" vertical="center" wrapText="1"/>
    </xf>
    <xf numFmtId="0" fontId="28" fillId="4" borderId="6" xfId="0" applyFont="1" applyFill="1" applyBorder="1" applyAlignment="1">
      <alignment vertical="center"/>
    </xf>
    <xf numFmtId="0" fontId="28" fillId="3" borderId="1" xfId="0" applyFont="1" applyFill="1" applyBorder="1" applyAlignment="1">
      <alignment horizontal="center" vertical="center" wrapText="1"/>
    </xf>
    <xf numFmtId="0" fontId="28" fillId="3" borderId="1" xfId="2" applyFont="1" applyFill="1" applyBorder="1" applyAlignment="1">
      <alignment horizontal="center" vertical="center" wrapText="1"/>
    </xf>
    <xf numFmtId="4" fontId="28" fillId="3" borderId="1" xfId="2" applyNumberFormat="1" applyFont="1" applyFill="1" applyBorder="1" applyAlignment="1">
      <alignment horizontal="center" vertical="center" wrapText="1"/>
    </xf>
    <xf numFmtId="4" fontId="30" fillId="3" borderId="1" xfId="2" applyNumberFormat="1" applyFont="1" applyFill="1" applyBorder="1" applyAlignment="1">
      <alignment horizontal="center" vertical="center" wrapText="1"/>
    </xf>
    <xf numFmtId="0" fontId="30"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4" fontId="8" fillId="3" borderId="1" xfId="2" applyNumberFormat="1" applyFont="1" applyFill="1" applyBorder="1" applyAlignment="1">
      <alignment horizontal="center" vertical="center" wrapText="1"/>
    </xf>
    <xf numFmtId="0" fontId="8" fillId="3" borderId="1" xfId="2" applyFont="1" applyFill="1" applyBorder="1" applyAlignment="1">
      <alignment horizontal="center" vertical="center" wrapText="1"/>
    </xf>
    <xf numFmtId="4" fontId="26" fillId="0" borderId="3" xfId="2" applyNumberFormat="1" applyFont="1" applyFill="1" applyBorder="1" applyAlignment="1">
      <alignment vertical="center"/>
    </xf>
    <xf numFmtId="0" fontId="26" fillId="0" borderId="5" xfId="2" applyFont="1" applyFill="1" applyBorder="1" applyAlignment="1">
      <alignment vertical="center"/>
    </xf>
    <xf numFmtId="0" fontId="25" fillId="0" borderId="1" xfId="0" applyFont="1" applyBorder="1" applyAlignment="1">
      <alignment horizontal="center" vertical="center"/>
    </xf>
    <xf numFmtId="0" fontId="25" fillId="2" borderId="2" xfId="0" applyFont="1" applyFill="1" applyBorder="1" applyAlignment="1">
      <alignment horizontal="center" vertical="center" wrapText="1"/>
    </xf>
    <xf numFmtId="0" fontId="42" fillId="3" borderId="1" xfId="0" applyFont="1" applyFill="1" applyBorder="1" applyAlignment="1">
      <alignment vertical="center"/>
    </xf>
    <xf numFmtId="0" fontId="32" fillId="0" borderId="1" xfId="2" applyFont="1" applyFill="1" applyBorder="1" applyAlignment="1">
      <alignment vertical="center" wrapText="1"/>
    </xf>
    <xf numFmtId="0" fontId="34" fillId="4" borderId="7" xfId="2" applyFont="1" applyFill="1" applyBorder="1" applyAlignment="1">
      <alignment vertical="center"/>
    </xf>
    <xf numFmtId="0" fontId="34" fillId="4" borderId="4" xfId="2" applyFont="1" applyFill="1" applyBorder="1" applyAlignment="1">
      <alignment vertical="center"/>
    </xf>
    <xf numFmtId="0" fontId="34" fillId="4" borderId="6" xfId="2" applyFont="1" applyFill="1" applyBorder="1" applyAlignment="1">
      <alignment vertical="center"/>
    </xf>
    <xf numFmtId="0" fontId="28" fillId="4" borderId="1" xfId="2" applyFont="1" applyFill="1" applyBorder="1" applyAlignment="1">
      <alignment vertical="center"/>
    </xf>
    <xf numFmtId="0" fontId="26" fillId="4" borderId="1" xfId="2" applyFont="1" applyFill="1" applyBorder="1" applyAlignment="1">
      <alignment vertical="center"/>
    </xf>
    <xf numFmtId="0" fontId="26" fillId="4" borderId="1" xfId="2" applyFont="1" applyFill="1" applyBorder="1" applyAlignment="1">
      <alignment horizontal="center" vertical="center"/>
    </xf>
    <xf numFmtId="0" fontId="26" fillId="4" borderId="1" xfId="2" applyFont="1" applyFill="1" applyBorder="1" applyAlignment="1">
      <alignment horizontal="center" vertical="center" wrapText="1"/>
    </xf>
    <xf numFmtId="4" fontId="26" fillId="4" borderId="1" xfId="2" applyNumberFormat="1" applyFont="1" applyFill="1" applyBorder="1" applyAlignment="1">
      <alignment horizontal="right" vertical="center" wrapText="1"/>
    </xf>
    <xf numFmtId="0" fontId="28" fillId="4" borderId="7" xfId="0" applyFont="1" applyFill="1" applyBorder="1" applyAlignment="1">
      <alignment vertical="center"/>
    </xf>
    <xf numFmtId="0" fontId="28" fillId="4" borderId="4" xfId="0" applyFont="1" applyFill="1" applyBorder="1" applyAlignment="1">
      <alignment vertical="center"/>
    </xf>
    <xf numFmtId="0" fontId="28" fillId="4" borderId="1" xfId="0" applyFont="1" applyFill="1" applyBorder="1" applyAlignment="1">
      <alignment vertical="center"/>
    </xf>
    <xf numFmtId="0" fontId="28" fillId="4" borderId="1" xfId="0" applyFont="1" applyFill="1" applyBorder="1" applyAlignment="1">
      <alignment vertical="center" wrapText="1"/>
    </xf>
    <xf numFmtId="0" fontId="36" fillId="4"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8" fillId="4" borderId="7" xfId="2" applyFont="1" applyFill="1" applyBorder="1" applyAlignment="1">
      <alignment horizontal="center" vertical="center"/>
    </xf>
    <xf numFmtId="0" fontId="28" fillId="4" borderId="4" xfId="2" applyFont="1" applyFill="1" applyBorder="1" applyAlignment="1">
      <alignment horizontal="center" vertical="center"/>
    </xf>
    <xf numFmtId="0" fontId="28" fillId="4" borderId="7" xfId="2" applyFont="1" applyFill="1" applyBorder="1" applyAlignment="1">
      <alignment horizontal="center" vertical="center" wrapText="1"/>
    </xf>
    <xf numFmtId="0" fontId="28" fillId="4" borderId="4" xfId="2" applyFont="1" applyFill="1" applyBorder="1" applyAlignment="1">
      <alignment horizontal="center" vertical="center" wrapText="1"/>
    </xf>
    <xf numFmtId="0" fontId="25" fillId="0" borderId="0" xfId="0" applyFont="1" applyFill="1" applyBorder="1" applyAlignment="1">
      <alignment vertical="center" wrapText="1"/>
    </xf>
    <xf numFmtId="0" fontId="19" fillId="0" borderId="3" xfId="2" applyFont="1" applyFill="1" applyBorder="1" applyAlignment="1">
      <alignment horizontal="center" vertical="center" wrapText="1"/>
    </xf>
    <xf numFmtId="43" fontId="3" fillId="0" borderId="3" xfId="1" applyFont="1" applyFill="1" applyBorder="1" applyAlignment="1">
      <alignment vertical="center"/>
    </xf>
    <xf numFmtId="0" fontId="3" fillId="0" borderId="1" xfId="2" applyFont="1" applyFill="1" applyBorder="1" applyAlignment="1">
      <alignment vertical="center" wrapText="1"/>
    </xf>
    <xf numFmtId="43" fontId="3" fillId="0" borderId="1" xfId="1" applyFont="1" applyFill="1" applyBorder="1" applyAlignment="1">
      <alignment vertical="center" wrapText="1"/>
    </xf>
    <xf numFmtId="0" fontId="3" fillId="0" borderId="3"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2" xfId="2" applyFont="1" applyFill="1" applyBorder="1" applyAlignment="1">
      <alignment horizontal="center" vertical="center" wrapText="1"/>
    </xf>
    <xf numFmtId="164" fontId="26" fillId="0" borderId="1" xfId="1" applyNumberFormat="1" applyFont="1" applyFill="1" applyBorder="1" applyAlignment="1">
      <alignment horizontal="center" vertical="center" wrapText="1"/>
    </xf>
    <xf numFmtId="0" fontId="27" fillId="0" borderId="1" xfId="2" applyFont="1" applyFill="1" applyBorder="1" applyAlignment="1">
      <alignment horizontal="center" vertical="center" wrapText="1"/>
    </xf>
    <xf numFmtId="0" fontId="26" fillId="0" borderId="3" xfId="2" applyFont="1" applyFill="1" applyBorder="1" applyAlignment="1">
      <alignment horizontal="center" vertical="center" wrapText="1"/>
    </xf>
    <xf numFmtId="43" fontId="31" fillId="0" borderId="5" xfId="1" applyFont="1" applyBorder="1" applyAlignment="1">
      <alignment horizontal="center" vertical="center" wrapText="1"/>
    </xf>
    <xf numFmtId="0" fontId="31" fillId="0" borderId="5"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2" applyFont="1" applyFill="1" applyBorder="1" applyAlignment="1">
      <alignment horizontal="center" vertical="center"/>
    </xf>
    <xf numFmtId="4" fontId="26" fillId="0" borderId="1" xfId="2" applyNumberFormat="1" applyFont="1" applyFill="1" applyBorder="1" applyAlignment="1">
      <alignment horizontal="right" vertical="center"/>
    </xf>
    <xf numFmtId="0" fontId="26" fillId="0" borderId="1" xfId="2" applyFont="1" applyFill="1" applyBorder="1" applyAlignment="1">
      <alignment horizontal="center" vertical="center" wrapText="1"/>
    </xf>
    <xf numFmtId="0" fontId="26" fillId="0" borderId="1" xfId="2" applyFont="1" applyFill="1" applyBorder="1" applyAlignment="1">
      <alignment horizontal="center" vertical="center"/>
    </xf>
    <xf numFmtId="0" fontId="3" fillId="0" borderId="3" xfId="2" applyFont="1" applyFill="1" applyBorder="1" applyAlignment="1">
      <alignment horizontal="center" vertical="center" wrapText="1"/>
    </xf>
    <xf numFmtId="0" fontId="31" fillId="0" borderId="3" xfId="2" applyFont="1" applyFill="1" applyBorder="1" applyAlignment="1">
      <alignment horizontal="center" vertical="center" wrapText="1"/>
    </xf>
    <xf numFmtId="0" fontId="31" fillId="0" borderId="5" xfId="2" applyFont="1" applyFill="1" applyBorder="1" applyAlignment="1">
      <alignment horizontal="center" vertical="center" wrapText="1"/>
    </xf>
    <xf numFmtId="0" fontId="12" fillId="0" borderId="1" xfId="0" applyFont="1" applyFill="1" applyBorder="1" applyAlignment="1">
      <alignment vertical="center" wrapText="1"/>
    </xf>
    <xf numFmtId="0" fontId="26"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5" fillId="0" borderId="0" xfId="0" applyFont="1" applyFill="1" applyBorder="1" applyAlignment="1">
      <alignment vertical="center"/>
    </xf>
    <xf numFmtId="0" fontId="12" fillId="0" borderId="2" xfId="0" applyFont="1" applyFill="1" applyBorder="1" applyAlignment="1">
      <alignment vertical="center" wrapText="1"/>
    </xf>
    <xf numFmtId="0" fontId="12" fillId="0" borderId="1" xfId="0" applyFont="1" applyFill="1" applyBorder="1" applyAlignment="1">
      <alignment horizontal="justify" vertical="center"/>
    </xf>
    <xf numFmtId="0" fontId="25" fillId="0" borderId="1" xfId="0" applyFont="1" applyFill="1" applyBorder="1" applyAlignment="1">
      <alignment vertical="center"/>
    </xf>
    <xf numFmtId="0" fontId="25" fillId="0" borderId="1" xfId="0" applyFont="1" applyFill="1" applyBorder="1" applyAlignment="1">
      <alignment horizontal="center" vertical="center"/>
    </xf>
    <xf numFmtId="3" fontId="25"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top" wrapText="1"/>
    </xf>
    <xf numFmtId="0" fontId="12" fillId="0" borderId="0" xfId="0" applyFont="1" applyFill="1" applyAlignment="1">
      <alignment horizontal="justify" vertical="center"/>
    </xf>
    <xf numFmtId="0" fontId="37"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0" fontId="37" fillId="0" borderId="1" xfId="0" applyFont="1" applyFill="1" applyBorder="1" applyAlignment="1">
      <alignment vertical="center" wrapText="1"/>
    </xf>
    <xf numFmtId="3" fontId="26" fillId="0" borderId="1" xfId="0" applyNumberFormat="1"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0" borderId="1" xfId="0" applyFont="1" applyBorder="1" applyAlignment="1">
      <alignment vertical="center" wrapText="1"/>
    </xf>
    <xf numFmtId="0" fontId="44" fillId="0" borderId="1" xfId="0" applyFont="1" applyFill="1" applyBorder="1" applyAlignment="1">
      <alignment vertical="center" wrapText="1"/>
    </xf>
    <xf numFmtId="0" fontId="44"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43" fontId="31" fillId="0" borderId="3" xfId="1" applyFont="1" applyFill="1" applyBorder="1" applyAlignment="1">
      <alignment horizontal="center" vertical="center" wrapText="1"/>
    </xf>
    <xf numFmtId="0" fontId="31" fillId="0" borderId="1" xfId="2" applyFont="1" applyFill="1" applyBorder="1" applyAlignment="1">
      <alignment horizontal="center" vertical="center" wrapText="1"/>
    </xf>
    <xf numFmtId="0" fontId="25" fillId="0" borderId="0" xfId="0" applyFont="1" applyFill="1" applyAlignment="1">
      <alignment vertical="center"/>
    </xf>
    <xf numFmtId="0" fontId="59" fillId="0" borderId="1" xfId="0" applyFont="1" applyFill="1" applyBorder="1" applyAlignment="1">
      <alignment horizontal="center" vertical="center" wrapText="1"/>
    </xf>
    <xf numFmtId="0" fontId="59" fillId="0" borderId="1" xfId="0" applyFont="1" applyBorder="1" applyAlignment="1">
      <alignment horizontal="left" vertical="center" wrapText="1"/>
    </xf>
    <xf numFmtId="0" fontId="59" fillId="0" borderId="1" xfId="0" applyFont="1" applyFill="1" applyBorder="1" applyAlignment="1">
      <alignment horizontal="left" vertical="center" wrapText="1"/>
    </xf>
    <xf numFmtId="0" fontId="28" fillId="0" borderId="1" xfId="0" applyFont="1" applyFill="1" applyBorder="1" applyAlignment="1">
      <alignment vertical="center" wrapText="1"/>
    </xf>
    <xf numFmtId="0" fontId="60" fillId="0" borderId="1" xfId="0" applyFont="1" applyFill="1" applyBorder="1" applyAlignment="1">
      <alignment vertical="center" wrapText="1"/>
    </xf>
    <xf numFmtId="0" fontId="59" fillId="0" borderId="1" xfId="0" applyFont="1" applyFill="1" applyBorder="1" applyAlignment="1">
      <alignment vertical="center" wrapText="1"/>
    </xf>
    <xf numFmtId="0" fontId="44" fillId="0" borderId="2" xfId="0" applyFont="1" applyFill="1" applyBorder="1" applyAlignment="1">
      <alignment vertical="center" wrapText="1"/>
    </xf>
    <xf numFmtId="0" fontId="25" fillId="0" borderId="2" xfId="0" applyFont="1" applyFill="1" applyBorder="1" applyAlignment="1">
      <alignment horizontal="center" vertical="center" wrapText="1"/>
    </xf>
    <xf numFmtId="0" fontId="60" fillId="0" borderId="0" xfId="0" applyFont="1" applyFill="1" applyAlignment="1">
      <alignment vertical="center" wrapText="1"/>
    </xf>
    <xf numFmtId="0" fontId="44" fillId="0" borderId="0" xfId="0" applyFont="1" applyFill="1" applyAlignment="1">
      <alignment vertical="center"/>
    </xf>
    <xf numFmtId="0" fontId="21"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3" xfId="2" applyFont="1" applyFill="1" applyBorder="1" applyAlignment="1">
      <alignment horizontal="center" vertical="center" wrapText="1"/>
    </xf>
    <xf numFmtId="0" fontId="44" fillId="0" borderId="2" xfId="0" applyFont="1" applyFill="1" applyBorder="1" applyAlignment="1">
      <alignment horizontal="center" vertical="center" wrapText="1"/>
    </xf>
    <xf numFmtId="0" fontId="45" fillId="0" borderId="0" xfId="0" applyFont="1" applyFill="1" applyAlignment="1">
      <alignment vertical="center" wrapText="1"/>
    </xf>
    <xf numFmtId="43" fontId="21" fillId="0" borderId="3" xfId="1" applyFont="1" applyFill="1" applyBorder="1" applyAlignment="1">
      <alignment horizontal="center" vertical="center" wrapText="1"/>
    </xf>
    <xf numFmtId="0" fontId="4" fillId="0" borderId="1" xfId="0" applyFont="1" applyFill="1" applyBorder="1" applyAlignment="1">
      <alignment vertical="top" wrapText="1"/>
    </xf>
    <xf numFmtId="0" fontId="49" fillId="0" borderId="1" xfId="0" applyFont="1" applyFill="1" applyBorder="1" applyAlignment="1">
      <alignment horizontal="left" vertical="top" wrapText="1"/>
    </xf>
    <xf numFmtId="0" fontId="49" fillId="0" borderId="1" xfId="0" applyFont="1" applyFill="1" applyBorder="1" applyAlignment="1">
      <alignment vertical="top" wrapText="1"/>
    </xf>
    <xf numFmtId="0" fontId="50" fillId="0" borderId="1" xfId="0" applyFont="1" applyFill="1" applyBorder="1" applyAlignment="1">
      <alignment horizontal="left" vertical="top" wrapText="1"/>
    </xf>
    <xf numFmtId="0" fontId="51" fillId="0" borderId="1" xfId="0" applyFont="1" applyFill="1" applyBorder="1" applyAlignment="1">
      <alignment horizontal="left" vertical="center" wrapText="1"/>
    </xf>
    <xf numFmtId="0" fontId="51" fillId="0" borderId="1" xfId="0" applyFont="1" applyFill="1" applyBorder="1" applyAlignment="1">
      <alignment vertical="center" wrapText="1"/>
    </xf>
    <xf numFmtId="43" fontId="31" fillId="0" borderId="5" xfId="1" applyFont="1" applyFill="1" applyBorder="1" applyAlignment="1">
      <alignment horizontal="center" vertical="center" wrapText="1"/>
    </xf>
    <xf numFmtId="0" fontId="25" fillId="0" borderId="0" xfId="0" applyFont="1" applyFill="1" applyAlignment="1">
      <alignment horizontal="center" vertical="center" wrapText="1"/>
    </xf>
    <xf numFmtId="0" fontId="52" fillId="0" borderId="1" xfId="0" applyFont="1" applyFill="1" applyBorder="1" applyAlignment="1">
      <alignment horizontal="center" vertical="center" wrapText="1"/>
    </xf>
    <xf numFmtId="0" fontId="52" fillId="0" borderId="1" xfId="0" applyFont="1" applyFill="1" applyBorder="1" applyAlignment="1">
      <alignment horizontal="left" vertical="top" wrapText="1"/>
    </xf>
    <xf numFmtId="0" fontId="52" fillId="0" borderId="1" xfId="0" applyFont="1" applyFill="1" applyBorder="1" applyAlignment="1">
      <alignment vertical="center" wrapText="1"/>
    </xf>
    <xf numFmtId="0" fontId="25" fillId="0" borderId="6" xfId="0" applyFont="1" applyFill="1" applyBorder="1" applyAlignment="1">
      <alignment vertical="center" wrapText="1"/>
    </xf>
    <xf numFmtId="0" fontId="59" fillId="0" borderId="1" xfId="0" applyFont="1" applyBorder="1" applyAlignment="1">
      <alignment horizontal="center" vertical="center" wrapText="1"/>
    </xf>
    <xf numFmtId="0" fontId="17" fillId="0" borderId="1" xfId="2" applyFont="1" applyFill="1" applyBorder="1" applyAlignment="1">
      <alignment horizontal="left" vertical="center" wrapText="1"/>
    </xf>
    <xf numFmtId="0" fontId="53" fillId="0" borderId="1" xfId="2" applyFont="1" applyFill="1" applyBorder="1" applyAlignment="1">
      <alignment horizontal="left" vertical="center" wrapText="1"/>
    </xf>
    <xf numFmtId="0" fontId="21" fillId="0" borderId="1" xfId="2" applyFont="1" applyFill="1" applyBorder="1" applyAlignment="1">
      <alignment vertical="center" wrapText="1"/>
    </xf>
    <xf numFmtId="0" fontId="3" fillId="0" borderId="1" xfId="2" applyFont="1" applyFill="1" applyBorder="1" applyAlignment="1">
      <alignment horizontal="center" vertical="center" wrapText="1"/>
    </xf>
    <xf numFmtId="0" fontId="32" fillId="0" borderId="1" xfId="2" applyFont="1" applyFill="1" applyBorder="1" applyAlignment="1">
      <alignment horizontal="center" vertical="center" wrapText="1"/>
    </xf>
    <xf numFmtId="0" fontId="21" fillId="0" borderId="0" xfId="2" applyFont="1" applyFill="1" applyAlignment="1">
      <alignment vertical="center" wrapText="1"/>
    </xf>
    <xf numFmtId="0" fontId="3" fillId="0" borderId="3" xfId="2" applyFont="1" applyFill="1" applyBorder="1" applyAlignment="1">
      <alignment vertical="center" wrapText="1"/>
    </xf>
    <xf numFmtId="0" fontId="33" fillId="0" borderId="1" xfId="2" applyFont="1" applyFill="1" applyBorder="1" applyAlignment="1">
      <alignment vertical="center" wrapText="1"/>
    </xf>
    <xf numFmtId="0" fontId="21" fillId="0" borderId="1" xfId="2" applyFont="1" applyFill="1" applyBorder="1" applyAlignment="1">
      <alignment horizontal="center" vertical="center" wrapText="1"/>
    </xf>
    <xf numFmtId="43" fontId="59" fillId="0" borderId="1" xfId="1" applyFont="1" applyFill="1" applyBorder="1" applyAlignment="1">
      <alignment vertical="center" wrapText="1"/>
    </xf>
    <xf numFmtId="0" fontId="3" fillId="0" borderId="1" xfId="2" applyFont="1" applyFill="1" applyBorder="1" applyAlignment="1">
      <alignment horizontal="left" vertical="center" wrapText="1"/>
    </xf>
    <xf numFmtId="0" fontId="32" fillId="0" borderId="1" xfId="2" applyFont="1" applyFill="1" applyBorder="1" applyAlignment="1">
      <alignment horizontal="center" vertical="center"/>
    </xf>
    <xf numFmtId="43" fontId="3" fillId="0" borderId="1" xfId="1" applyFont="1" applyFill="1" applyBorder="1" applyAlignment="1">
      <alignment vertical="center"/>
    </xf>
    <xf numFmtId="0" fontId="46" fillId="0" borderId="1" xfId="2" applyFont="1" applyFill="1" applyBorder="1" applyAlignment="1">
      <alignment horizontal="left" vertical="center" wrapText="1"/>
    </xf>
    <xf numFmtId="43" fontId="3" fillId="0" borderId="5" xfId="1" applyFont="1" applyFill="1" applyBorder="1" applyAlignment="1">
      <alignment horizontal="center" vertical="center"/>
    </xf>
    <xf numFmtId="43" fontId="21" fillId="0" borderId="1" xfId="1" applyFont="1" applyFill="1" applyBorder="1" applyAlignment="1">
      <alignment horizontal="center" vertical="center" wrapText="1"/>
    </xf>
    <xf numFmtId="0" fontId="3" fillId="0" borderId="3" xfId="2" applyFont="1" applyFill="1" applyBorder="1" applyAlignment="1">
      <alignment horizontal="left" vertical="center" wrapText="1"/>
    </xf>
    <xf numFmtId="0" fontId="26" fillId="0" borderId="1" xfId="2" applyFont="1" applyFill="1" applyBorder="1" applyAlignment="1">
      <alignment horizontal="left" vertical="center" wrapText="1"/>
    </xf>
    <xf numFmtId="4" fontId="26" fillId="0" borderId="1" xfId="2" applyNumberFormat="1" applyFont="1" applyFill="1" applyBorder="1" applyAlignment="1">
      <alignment horizontal="right" vertical="center" wrapText="1"/>
    </xf>
    <xf numFmtId="4" fontId="37" fillId="0" borderId="1" xfId="2" applyNumberFormat="1" applyFont="1" applyFill="1" applyBorder="1" applyAlignment="1">
      <alignment horizontal="right" vertical="center" wrapText="1"/>
    </xf>
    <xf numFmtId="0" fontId="54" fillId="0" borderId="1" xfId="2" applyFont="1" applyFill="1" applyBorder="1" applyAlignment="1">
      <alignment vertical="center" wrapText="1"/>
    </xf>
    <xf numFmtId="0" fontId="28" fillId="0" borderId="0" xfId="2" applyFont="1" applyFill="1" applyAlignment="1">
      <alignment vertical="center" wrapText="1"/>
    </xf>
    <xf numFmtId="0" fontId="37" fillId="0" borderId="1" xfId="2" applyFont="1" applyFill="1" applyBorder="1" applyAlignment="1">
      <alignment vertical="center" wrapText="1"/>
    </xf>
    <xf numFmtId="0" fontId="26" fillId="0" borderId="1" xfId="0" applyFont="1" applyFill="1" applyBorder="1" applyAlignment="1">
      <alignment horizontal="center" vertical="center"/>
    </xf>
    <xf numFmtId="4" fontId="26" fillId="0" borderId="1" xfId="2" applyNumberFormat="1" applyFont="1" applyFill="1" applyBorder="1" applyAlignment="1">
      <alignment horizontal="left" vertical="center" wrapText="1"/>
    </xf>
    <xf numFmtId="0" fontId="37" fillId="0" borderId="1" xfId="2" applyFont="1" applyFill="1" applyBorder="1" applyAlignment="1">
      <alignment horizontal="left" vertical="center" wrapText="1"/>
    </xf>
    <xf numFmtId="0" fontId="37" fillId="0" borderId="1" xfId="2" applyFont="1" applyFill="1" applyBorder="1" applyAlignment="1">
      <alignment horizontal="center" vertical="center"/>
    </xf>
    <xf numFmtId="0" fontId="28" fillId="0" borderId="1" xfId="2" applyFont="1" applyFill="1" applyBorder="1" applyAlignment="1">
      <alignment horizontal="center" vertical="center"/>
    </xf>
    <xf numFmtId="4" fontId="26" fillId="0" borderId="1" xfId="2" applyNumberFormat="1" applyFont="1" applyFill="1" applyBorder="1" applyAlignment="1">
      <alignment vertical="center" wrapText="1"/>
    </xf>
    <xf numFmtId="0" fontId="31" fillId="0" borderId="1" xfId="2" applyFont="1" applyFill="1" applyBorder="1" applyAlignment="1">
      <alignment vertical="center"/>
    </xf>
    <xf numFmtId="0" fontId="31" fillId="0" borderId="1" xfId="2" applyFont="1" applyFill="1" applyBorder="1" applyAlignment="1">
      <alignment vertical="center" wrapText="1"/>
    </xf>
    <xf numFmtId="0" fontId="37" fillId="0" borderId="1" xfId="2" applyFont="1" applyFill="1" applyBorder="1" applyAlignment="1">
      <alignment vertical="center"/>
    </xf>
    <xf numFmtId="0" fontId="26" fillId="0" borderId="3" xfId="2" applyFont="1" applyFill="1" applyBorder="1" applyAlignment="1">
      <alignment horizontal="left" vertical="center" wrapText="1"/>
    </xf>
    <xf numFmtId="0" fontId="26" fillId="0" borderId="3" xfId="2" applyFont="1" applyFill="1" applyBorder="1" applyAlignment="1">
      <alignment vertical="center" wrapText="1"/>
    </xf>
    <xf numFmtId="0" fontId="26" fillId="0" borderId="0" xfId="2" applyFont="1" applyFill="1" applyBorder="1" applyAlignment="1">
      <alignment horizontal="center" vertical="center" wrapText="1"/>
    </xf>
    <xf numFmtId="4" fontId="37" fillId="0" borderId="3" xfId="2" applyNumberFormat="1" applyFont="1" applyFill="1" applyBorder="1" applyAlignment="1">
      <alignment vertical="center"/>
    </xf>
    <xf numFmtId="0" fontId="0" fillId="0" borderId="1" xfId="0" applyFill="1" applyBorder="1" applyAlignment="1">
      <alignment horizontal="left" vertical="top" wrapText="1"/>
    </xf>
    <xf numFmtId="0" fontId="24" fillId="0" borderId="1" xfId="0" applyFont="1" applyFill="1" applyBorder="1" applyAlignment="1">
      <alignment vertical="top" wrapText="1"/>
    </xf>
    <xf numFmtId="0" fontId="0" fillId="0" borderId="1" xfId="0" applyFont="1" applyFill="1" applyBorder="1" applyAlignment="1">
      <alignment vertical="top" wrapText="1"/>
    </xf>
    <xf numFmtId="0" fontId="0" fillId="0" borderId="1" xfId="0" applyFont="1" applyFill="1" applyBorder="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ill="1" applyBorder="1" applyAlignment="1">
      <alignment vertical="top" wrapText="1"/>
    </xf>
    <xf numFmtId="0" fontId="0" fillId="0" borderId="1" xfId="0" applyFill="1" applyBorder="1" applyAlignment="1">
      <alignment vertical="top" wrapText="1"/>
    </xf>
    <xf numFmtId="0" fontId="0" fillId="0" borderId="1" xfId="0" applyFont="1" applyFill="1" applyBorder="1" applyAlignment="1">
      <alignment horizontal="left" vertical="top" wrapText="1"/>
    </xf>
    <xf numFmtId="0" fontId="0" fillId="0" borderId="3" xfId="0" applyFont="1" applyFill="1" applyBorder="1" applyAlignment="1">
      <alignment horizontal="center" vertical="center" wrapText="1"/>
    </xf>
    <xf numFmtId="0" fontId="0" fillId="0" borderId="4" xfId="0" applyFont="1" applyFill="1" applyBorder="1"/>
    <xf numFmtId="0" fontId="0" fillId="0" borderId="4" xfId="0" applyFont="1" applyFill="1" applyBorder="1" applyAlignment="1">
      <alignment vertical="top" wrapText="1"/>
    </xf>
    <xf numFmtId="4" fontId="26" fillId="0" borderId="3" xfId="2" applyNumberFormat="1" applyFont="1" applyFill="1" applyBorder="1" applyAlignment="1">
      <alignment vertical="center" wrapText="1"/>
    </xf>
    <xf numFmtId="0" fontId="37" fillId="0" borderId="3" xfId="2" applyFont="1" applyFill="1" applyBorder="1" applyAlignment="1">
      <alignment horizontal="center" vertical="center" wrapText="1"/>
    </xf>
    <xf numFmtId="4" fontId="26" fillId="0" borderId="1" xfId="2" applyNumberFormat="1" applyFont="1" applyFill="1" applyBorder="1" applyAlignment="1">
      <alignment horizontal="center" vertical="center"/>
    </xf>
    <xf numFmtId="4" fontId="26" fillId="0" borderId="1" xfId="2"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justify" vertical="center"/>
    </xf>
    <xf numFmtId="0" fontId="26" fillId="0" borderId="1" xfId="0" applyFont="1" applyFill="1" applyBorder="1" applyAlignment="1">
      <alignment horizontal="justify" vertical="center" wrapText="1"/>
    </xf>
    <xf numFmtId="0" fontId="27" fillId="0" borderId="3" xfId="2" applyFont="1" applyFill="1" applyBorder="1" applyAlignment="1">
      <alignment horizontal="center" vertical="center" wrapText="1"/>
    </xf>
    <xf numFmtId="0" fontId="26" fillId="0" borderId="1" xfId="0" applyFont="1" applyFill="1" applyBorder="1" applyAlignment="1">
      <alignment horizontal="left" vertical="top" wrapText="1"/>
    </xf>
    <xf numFmtId="0" fontId="27" fillId="0" borderId="2" xfId="2" applyFont="1" applyFill="1" applyBorder="1" applyAlignment="1">
      <alignment horizontal="center" vertical="center" wrapText="1"/>
    </xf>
    <xf numFmtId="0" fontId="2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2" fillId="0" borderId="1" xfId="2" applyFont="1" applyFill="1" applyBorder="1" applyAlignment="1">
      <alignment vertical="center" wrapText="1"/>
    </xf>
    <xf numFmtId="0" fontId="2" fillId="0" borderId="3" xfId="2" applyFont="1" applyFill="1" applyBorder="1" applyAlignment="1">
      <alignment vertical="center" wrapText="1"/>
    </xf>
    <xf numFmtId="0" fontId="21" fillId="0" borderId="1" xfId="2" applyFont="1" applyFill="1" applyBorder="1" applyAlignment="1">
      <alignment horizontal="left" vertical="top" wrapText="1"/>
    </xf>
    <xf numFmtId="0" fontId="2" fillId="0" borderId="1" xfId="2" applyFont="1" applyFill="1" applyBorder="1" applyAlignment="1">
      <alignment horizontal="left" vertical="center" wrapText="1"/>
    </xf>
    <xf numFmtId="0" fontId="1" fillId="0" borderId="1" xfId="2" applyFont="1" applyFill="1" applyBorder="1" applyAlignment="1">
      <alignment vertical="center" wrapText="1"/>
    </xf>
    <xf numFmtId="0" fontId="26" fillId="0" borderId="1" xfId="2" applyFont="1" applyFill="1" applyBorder="1" applyAlignment="1">
      <alignment horizontal="center" vertical="center" wrapText="1"/>
    </xf>
    <xf numFmtId="0" fontId="28" fillId="4" borderId="1" xfId="0" applyFont="1" applyFill="1" applyBorder="1" applyAlignment="1">
      <alignment horizontal="left"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 xfId="2" applyFont="1" applyFill="1" applyBorder="1" applyAlignment="1">
      <alignment horizontal="center" vertical="center" wrapText="1"/>
    </xf>
    <xf numFmtId="0" fontId="26" fillId="0" borderId="1" xfId="0" applyFont="1" applyFill="1" applyBorder="1" applyAlignment="1">
      <alignment horizontal="center" vertical="center" wrapText="1"/>
    </xf>
    <xf numFmtId="164" fontId="26" fillId="0" borderId="1" xfId="1" applyNumberFormat="1" applyFont="1" applyFill="1" applyBorder="1" applyAlignment="1">
      <alignment horizontal="center" vertical="center" wrapText="1"/>
    </xf>
    <xf numFmtId="0" fontId="26" fillId="0" borderId="3" xfId="2"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0" fontId="28" fillId="4" borderId="1" xfId="2" applyFont="1" applyFill="1" applyBorder="1" applyAlignment="1">
      <alignment horizontal="center" vertical="center" wrapText="1"/>
    </xf>
    <xf numFmtId="0" fontId="26" fillId="4" borderId="1" xfId="2" applyFont="1" applyFill="1" applyBorder="1" applyAlignment="1">
      <alignment horizontal="center" vertical="center" wrapText="1"/>
    </xf>
    <xf numFmtId="0" fontId="26" fillId="0" borderId="3" xfId="2" applyFont="1" applyFill="1" applyBorder="1" applyAlignment="1">
      <alignment horizontal="center" vertical="center"/>
    </xf>
    <xf numFmtId="0" fontId="26" fillId="0" borderId="2" xfId="2" applyFont="1" applyFill="1" applyBorder="1" applyAlignment="1">
      <alignment horizontal="center" vertical="center"/>
    </xf>
    <xf numFmtId="4" fontId="26" fillId="0" borderId="1" xfId="2" applyNumberFormat="1" applyFont="1" applyFill="1" applyBorder="1" applyAlignment="1">
      <alignment horizontal="right" vertical="center"/>
    </xf>
    <xf numFmtId="0" fontId="26" fillId="0" borderId="1" xfId="2" applyFont="1" applyFill="1"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28" fillId="4" borderId="6" xfId="2"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Font="1" applyFill="1" applyBorder="1" applyAlignment="1">
      <alignment horizontal="center"/>
    </xf>
    <xf numFmtId="0" fontId="0" fillId="0" borderId="2" xfId="0" applyFont="1" applyFill="1" applyBorder="1" applyAlignment="1">
      <alignment horizontal="center"/>
    </xf>
    <xf numFmtId="0" fontId="29" fillId="0" borderId="3" xfId="2" applyFont="1" applyFill="1" applyBorder="1" applyAlignment="1">
      <alignment vertical="center"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29" fillId="0" borderId="8" xfId="2" applyFont="1" applyFill="1" applyBorder="1" applyAlignment="1">
      <alignment vertical="center" wrapText="1"/>
    </xf>
    <xf numFmtId="0" fontId="0" fillId="0" borderId="9" xfId="0" applyFill="1" applyBorder="1" applyAlignment="1">
      <alignment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6" fillId="0" borderId="8" xfId="2" applyFont="1" applyFill="1" applyBorder="1" applyAlignment="1">
      <alignment horizontal="center" vertical="center" wrapText="1"/>
    </xf>
    <xf numFmtId="0" fontId="0" fillId="0" borderId="10" xfId="0" applyFill="1" applyBorder="1" applyAlignment="1">
      <alignment vertical="center" wrapText="1"/>
    </xf>
    <xf numFmtId="0" fontId="28" fillId="4" borderId="6" xfId="2" applyFont="1" applyFill="1" applyBorder="1" applyAlignment="1">
      <alignment horizontal="center" vertical="center"/>
    </xf>
    <xf numFmtId="0" fontId="0" fillId="0" borderId="7" xfId="0" applyBorder="1" applyAlignment="1">
      <alignment horizontal="center" vertical="center"/>
    </xf>
    <xf numFmtId="0" fontId="0" fillId="0" borderId="3" xfId="0"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5" xfId="2" applyFont="1" applyFill="1" applyBorder="1" applyAlignment="1">
      <alignment horizontal="center" vertical="center" wrapText="1"/>
    </xf>
    <xf numFmtId="0" fontId="3" fillId="0" borderId="2" xfId="2" applyFont="1" applyFill="1" applyBorder="1" applyAlignment="1">
      <alignment horizontal="center" vertical="center" wrapText="1"/>
    </xf>
    <xf numFmtId="0" fontId="34" fillId="3" borderId="6" xfId="2" applyFont="1" applyFill="1" applyBorder="1" applyAlignment="1">
      <alignment horizontal="left" vertical="center" wrapText="1"/>
    </xf>
    <xf numFmtId="0" fontId="34" fillId="3" borderId="7" xfId="2" applyFont="1" applyFill="1" applyBorder="1" applyAlignment="1">
      <alignment horizontal="left" vertical="center" wrapText="1"/>
    </xf>
    <xf numFmtId="0" fontId="34" fillId="3" borderId="4" xfId="2" applyFont="1" applyFill="1" applyBorder="1" applyAlignment="1">
      <alignment horizontal="left" vertical="center" wrapText="1"/>
    </xf>
    <xf numFmtId="0" fontId="17" fillId="0" borderId="3"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39" fillId="4" borderId="6" xfId="2" applyFont="1" applyFill="1" applyBorder="1" applyAlignment="1">
      <alignment horizontal="left" vertical="center" wrapText="1"/>
    </xf>
    <xf numFmtId="0" fontId="39" fillId="4" borderId="7" xfId="2" applyFont="1" applyFill="1" applyBorder="1" applyAlignment="1">
      <alignment horizontal="left" vertical="center" wrapText="1"/>
    </xf>
    <xf numFmtId="0" fontId="39" fillId="4" borderId="4" xfId="2" applyFont="1" applyFill="1" applyBorder="1" applyAlignment="1">
      <alignment horizontal="left" vertical="center" wrapText="1"/>
    </xf>
    <xf numFmtId="0" fontId="31" fillId="0" borderId="3" xfId="2" applyFont="1" applyFill="1" applyBorder="1" applyAlignment="1">
      <alignment horizontal="center" vertical="center" wrapText="1"/>
    </xf>
    <xf numFmtId="0" fontId="31" fillId="0" borderId="5" xfId="2" applyFont="1" applyFill="1" applyBorder="1" applyAlignment="1">
      <alignment horizontal="center" vertical="center" wrapText="1"/>
    </xf>
    <xf numFmtId="0" fontId="31" fillId="0" borderId="2" xfId="2" applyFont="1" applyFill="1" applyBorder="1" applyAlignment="1">
      <alignment horizontal="center" vertical="center" wrapText="1"/>
    </xf>
    <xf numFmtId="0" fontId="38" fillId="0" borderId="3" xfId="2" applyFont="1" applyFill="1" applyBorder="1" applyAlignment="1">
      <alignment horizontal="center" vertical="center" wrapText="1"/>
    </xf>
    <xf numFmtId="0" fontId="38" fillId="0" borderId="2" xfId="2"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39" fillId="4" borderId="11" xfId="0" applyFont="1" applyFill="1" applyBorder="1" applyAlignment="1">
      <alignment horizontal="left" vertical="center" wrapText="1"/>
    </xf>
    <xf numFmtId="0" fontId="39" fillId="4" borderId="0" xfId="0" applyFont="1" applyFill="1" applyBorder="1" applyAlignment="1">
      <alignment horizontal="left" vertical="center" wrapText="1"/>
    </xf>
    <xf numFmtId="0" fontId="39" fillId="4" borderId="6"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6" xfId="0" applyFont="1" applyFill="1" applyBorder="1" applyAlignment="1">
      <alignment horizontal="left" vertical="center" wrapText="1"/>
    </xf>
    <xf numFmtId="0" fontId="39" fillId="4" borderId="7" xfId="0" applyFont="1" applyFill="1" applyBorder="1" applyAlignment="1">
      <alignment horizontal="left" vertical="center" wrapText="1"/>
    </xf>
    <xf numFmtId="0" fontId="39" fillId="4" borderId="4" xfId="0" applyFont="1" applyFill="1" applyBorder="1" applyAlignment="1">
      <alignment horizontal="left" vertical="center" wrapText="1"/>
    </xf>
    <xf numFmtId="0" fontId="44" fillId="0" borderId="3"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2" xfId="0" applyFont="1" applyFill="1" applyBorder="1" applyAlignment="1">
      <alignment horizontal="center" vertical="center" wrapText="1"/>
    </xf>
    <xf numFmtId="43" fontId="31" fillId="0" borderId="3" xfId="1" applyFont="1" applyFill="1" applyBorder="1" applyAlignment="1">
      <alignment horizontal="center" vertical="center" wrapText="1"/>
    </xf>
    <xf numFmtId="43" fontId="31" fillId="0" borderId="5" xfId="1" applyFont="1" applyFill="1" applyBorder="1" applyAlignment="1">
      <alignment horizontal="center" vertical="center" wrapText="1"/>
    </xf>
    <xf numFmtId="43" fontId="31" fillId="0" borderId="2" xfId="1" applyFont="1" applyFill="1" applyBorder="1" applyAlignment="1">
      <alignment horizontal="center" vertical="center" wrapText="1"/>
    </xf>
    <xf numFmtId="43" fontId="59" fillId="0" borderId="3" xfId="1" applyFont="1" applyFill="1" applyBorder="1" applyAlignment="1">
      <alignment horizontal="center" vertical="center" wrapText="1"/>
    </xf>
    <xf numFmtId="43" fontId="59" fillId="0" borderId="5" xfId="1" applyFont="1" applyFill="1" applyBorder="1" applyAlignment="1">
      <alignment horizontal="center" vertical="center" wrapText="1"/>
    </xf>
    <xf numFmtId="43" fontId="59" fillId="0" borderId="2" xfId="1" applyFont="1" applyFill="1" applyBorder="1" applyAlignment="1">
      <alignment horizontal="center" vertical="center" wrapText="1"/>
    </xf>
    <xf numFmtId="43" fontId="31" fillId="0" borderId="3" xfId="1" applyFont="1" applyBorder="1" applyAlignment="1">
      <alignment horizontal="center" vertical="center" wrapText="1"/>
    </xf>
    <xf numFmtId="43" fontId="31" fillId="0" borderId="5" xfId="1" applyFont="1" applyBorder="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Border="1" applyAlignment="1">
      <alignment horizontal="center" vertical="center"/>
    </xf>
    <xf numFmtId="0" fontId="25" fillId="2" borderId="3"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6" xfId="0" applyFont="1" applyFill="1" applyBorder="1" applyAlignment="1">
      <alignment horizontal="center" vertical="top" wrapText="1"/>
    </xf>
    <xf numFmtId="0" fontId="28" fillId="4" borderId="7" xfId="0" applyFont="1" applyFill="1" applyBorder="1" applyAlignment="1">
      <alignment horizontal="center" vertical="top" wrapText="1"/>
    </xf>
    <xf numFmtId="0" fontId="28" fillId="4" borderId="4" xfId="0" applyFont="1" applyFill="1" applyBorder="1" applyAlignment="1">
      <alignment horizontal="center" vertical="top"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4" xfId="0" applyFont="1" applyFill="1" applyBorder="1" applyAlignment="1">
      <alignment horizontal="center" vertical="center" wrapText="1"/>
    </xf>
    <xf numFmtId="3" fontId="25" fillId="0" borderId="3" xfId="0" applyNumberFormat="1" applyFont="1" applyFill="1" applyBorder="1" applyAlignment="1">
      <alignment horizontal="center" vertical="center" wrapText="1"/>
    </xf>
    <xf numFmtId="3" fontId="25" fillId="0" borderId="5"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37" fillId="0" borderId="1" xfId="0" applyFont="1" applyFill="1" applyBorder="1" applyAlignment="1">
      <alignment horizontal="left" vertical="center" wrapText="1"/>
    </xf>
    <xf numFmtId="4" fontId="37" fillId="0" borderId="1" xfId="2" applyNumberFormat="1" applyFont="1" applyFill="1" applyBorder="1" applyAlignment="1">
      <alignment horizontal="right" vertical="center"/>
    </xf>
  </cellXfs>
  <cellStyles count="3">
    <cellStyle name="Comma" xfId="1" builtinId="3"/>
    <cellStyle name="Normal" xfId="0" builtinId="0"/>
    <cellStyle name="Normal 2" xfId="2"/>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6"/>
  <sheetViews>
    <sheetView topLeftCell="A10" zoomScale="80" zoomScaleNormal="80" workbookViewId="0">
      <selection activeCell="G13" sqref="G13"/>
    </sheetView>
  </sheetViews>
  <sheetFormatPr defaultColWidth="11" defaultRowHeight="15.75"/>
  <cols>
    <col min="1" max="1" width="20.75" style="3" customWidth="1"/>
    <col min="2" max="2" width="65.25" style="3" customWidth="1"/>
    <col min="3" max="3" width="34.75" style="3" customWidth="1"/>
    <col min="4" max="4" width="21.5" style="3" customWidth="1"/>
    <col min="5" max="5" width="21.625" style="3" customWidth="1"/>
    <col min="6" max="6" width="16.375" style="3" customWidth="1"/>
    <col min="7" max="7" width="23.5" style="5" customWidth="1"/>
    <col min="8" max="8" width="18.875" style="3" customWidth="1"/>
    <col min="9" max="9" width="32.875" style="7" customWidth="1"/>
    <col min="10" max="10" width="26.125" style="7" customWidth="1"/>
    <col min="11" max="16384" width="11" style="7"/>
  </cols>
  <sheetData>
    <row r="1" spans="1:10" ht="47.25">
      <c r="A1" s="48" t="s">
        <v>0</v>
      </c>
      <c r="B1" s="48" t="s">
        <v>1</v>
      </c>
      <c r="C1" s="48" t="s">
        <v>239</v>
      </c>
      <c r="D1" s="48" t="s">
        <v>2</v>
      </c>
      <c r="E1" s="48" t="s">
        <v>4</v>
      </c>
      <c r="F1" s="48" t="s">
        <v>5</v>
      </c>
      <c r="G1" s="48" t="s">
        <v>19</v>
      </c>
      <c r="H1" s="48" t="s">
        <v>18</v>
      </c>
      <c r="I1" s="48" t="s">
        <v>237</v>
      </c>
      <c r="J1" s="48" t="s">
        <v>263</v>
      </c>
    </row>
    <row r="2" spans="1:10" ht="38.25" customHeight="1">
      <c r="A2" s="72" t="s">
        <v>197</v>
      </c>
      <c r="B2" s="73"/>
      <c r="C2" s="74"/>
      <c r="D2" s="73"/>
      <c r="E2" s="73"/>
      <c r="F2" s="72"/>
      <c r="G2" s="47"/>
      <c r="H2" s="70"/>
      <c r="I2" s="70"/>
      <c r="J2" s="71"/>
    </row>
    <row r="3" spans="1:10" ht="53.25" customHeight="1">
      <c r="A3" s="223" t="s">
        <v>200</v>
      </c>
      <c r="B3" s="223"/>
      <c r="C3" s="223"/>
      <c r="D3" s="223"/>
      <c r="E3" s="223"/>
      <c r="F3" s="223"/>
      <c r="G3" s="223"/>
      <c r="H3" s="223"/>
      <c r="I3" s="223"/>
      <c r="J3" s="223"/>
    </row>
    <row r="4" spans="1:10" ht="153" customHeight="1">
      <c r="A4" s="227" t="s">
        <v>132</v>
      </c>
      <c r="B4" s="209" t="s">
        <v>506</v>
      </c>
      <c r="C4" s="209" t="s">
        <v>252</v>
      </c>
      <c r="D4" s="4" t="s">
        <v>241</v>
      </c>
      <c r="E4" s="93"/>
      <c r="F4" s="93">
        <v>2019</v>
      </c>
      <c r="G4" s="88">
        <v>14500</v>
      </c>
      <c r="H4" s="89" t="s">
        <v>128</v>
      </c>
      <c r="I4" s="9"/>
      <c r="J4" s="9" t="s">
        <v>352</v>
      </c>
    </row>
    <row r="5" spans="1:10" ht="134.25" customHeight="1">
      <c r="A5" s="227"/>
      <c r="B5" s="209" t="s">
        <v>249</v>
      </c>
      <c r="C5" s="209" t="s">
        <v>493</v>
      </c>
      <c r="D5" s="4" t="s">
        <v>241</v>
      </c>
      <c r="E5" s="93"/>
      <c r="F5" s="93">
        <v>2019</v>
      </c>
      <c r="G5" s="88" t="s">
        <v>125</v>
      </c>
      <c r="H5" s="89" t="s">
        <v>45</v>
      </c>
      <c r="I5" s="9"/>
      <c r="J5" s="9" t="s">
        <v>352</v>
      </c>
    </row>
    <row r="6" spans="1:10" ht="203.25" customHeight="1">
      <c r="A6" s="227"/>
      <c r="B6" s="209" t="s">
        <v>507</v>
      </c>
      <c r="C6" s="209" t="s">
        <v>542</v>
      </c>
      <c r="D6" s="4" t="s">
        <v>241</v>
      </c>
      <c r="E6" s="93" t="s">
        <v>3</v>
      </c>
      <c r="F6" s="93">
        <v>2019</v>
      </c>
      <c r="G6" s="88">
        <v>75000</v>
      </c>
      <c r="H6" s="89" t="s">
        <v>45</v>
      </c>
      <c r="I6" s="9"/>
      <c r="J6" s="9" t="s">
        <v>352</v>
      </c>
    </row>
    <row r="7" spans="1:10" s="125" customFormat="1" ht="186.75" customHeight="1">
      <c r="A7" s="227"/>
      <c r="B7" s="210" t="s">
        <v>271</v>
      </c>
      <c r="C7" s="211" t="s">
        <v>580</v>
      </c>
      <c r="D7" s="93" t="s">
        <v>22</v>
      </c>
      <c r="E7" s="93" t="s">
        <v>272</v>
      </c>
      <c r="F7" s="93">
        <v>2019</v>
      </c>
      <c r="G7" s="88" t="s">
        <v>125</v>
      </c>
      <c r="H7" s="89" t="s">
        <v>45</v>
      </c>
      <c r="I7" s="9"/>
      <c r="J7" s="9" t="s">
        <v>269</v>
      </c>
    </row>
    <row r="8" spans="1:10" s="125" customFormat="1" ht="147.75" customHeight="1">
      <c r="A8" s="227"/>
      <c r="B8" s="323" t="s">
        <v>543</v>
      </c>
      <c r="C8" s="102" t="s">
        <v>544</v>
      </c>
      <c r="D8" s="93" t="s">
        <v>255</v>
      </c>
      <c r="E8" s="93"/>
      <c r="F8" s="114" t="s">
        <v>243</v>
      </c>
      <c r="G8" s="88">
        <v>40000</v>
      </c>
      <c r="H8" s="89" t="s">
        <v>128</v>
      </c>
      <c r="I8" s="107"/>
      <c r="J8" s="9" t="s">
        <v>352</v>
      </c>
    </row>
    <row r="9" spans="1:10" s="125" customFormat="1" ht="124.5" customHeight="1">
      <c r="A9" s="227"/>
      <c r="B9" s="209" t="s">
        <v>273</v>
      </c>
      <c r="C9" s="209" t="s">
        <v>540</v>
      </c>
      <c r="D9" s="93" t="s">
        <v>22</v>
      </c>
      <c r="E9" s="93"/>
      <c r="F9" s="93">
        <v>2019</v>
      </c>
      <c r="G9" s="88" t="s">
        <v>125</v>
      </c>
      <c r="H9" s="89" t="s">
        <v>45</v>
      </c>
      <c r="I9" s="9"/>
      <c r="J9" s="9" t="s">
        <v>269</v>
      </c>
    </row>
    <row r="10" spans="1:10" ht="148.5" customHeight="1">
      <c r="A10" s="227"/>
      <c r="B10" s="209" t="s">
        <v>508</v>
      </c>
      <c r="C10" s="209" t="s">
        <v>581</v>
      </c>
      <c r="D10" s="4" t="s">
        <v>241</v>
      </c>
      <c r="E10" s="93"/>
      <c r="F10" s="93">
        <v>2019</v>
      </c>
      <c r="G10" s="88">
        <v>5000</v>
      </c>
      <c r="H10" s="89" t="s">
        <v>128</v>
      </c>
      <c r="I10" s="107"/>
      <c r="J10" s="9" t="s">
        <v>352</v>
      </c>
    </row>
    <row r="11" spans="1:10" ht="221.25" customHeight="1">
      <c r="A11" s="224" t="s">
        <v>236</v>
      </c>
      <c r="B11" s="209" t="s">
        <v>509</v>
      </c>
      <c r="C11" s="209" t="s">
        <v>582</v>
      </c>
      <c r="D11" s="93" t="s">
        <v>256</v>
      </c>
      <c r="E11" s="93"/>
      <c r="F11" s="93">
        <v>2019</v>
      </c>
      <c r="G11" s="88"/>
      <c r="H11" s="89" t="s">
        <v>45</v>
      </c>
      <c r="I11" s="107"/>
      <c r="J11" s="9" t="s">
        <v>352</v>
      </c>
    </row>
    <row r="12" spans="1:10" s="125" customFormat="1" ht="338.25" customHeight="1">
      <c r="A12" s="225"/>
      <c r="B12" s="209" t="s">
        <v>532</v>
      </c>
      <c r="C12" s="102" t="s">
        <v>583</v>
      </c>
      <c r="D12" s="93" t="s">
        <v>22</v>
      </c>
      <c r="E12" s="93" t="s">
        <v>95</v>
      </c>
      <c r="F12" s="114" t="s">
        <v>353</v>
      </c>
      <c r="G12" s="88" t="s">
        <v>529</v>
      </c>
      <c r="H12" s="212" t="s">
        <v>45</v>
      </c>
      <c r="I12" s="107"/>
      <c r="J12" s="107" t="s">
        <v>354</v>
      </c>
    </row>
    <row r="13" spans="1:10" s="125" customFormat="1" ht="165" customHeight="1">
      <c r="A13" s="225"/>
      <c r="B13" s="213" t="s">
        <v>530</v>
      </c>
      <c r="C13" s="213" t="s">
        <v>531</v>
      </c>
      <c r="D13" s="93" t="s">
        <v>22</v>
      </c>
      <c r="E13" s="93" t="s">
        <v>95</v>
      </c>
      <c r="F13" s="93">
        <v>2019</v>
      </c>
      <c r="G13" s="88">
        <v>10800</v>
      </c>
      <c r="H13" s="214" t="s">
        <v>355</v>
      </c>
      <c r="I13" s="107"/>
      <c r="J13" s="107" t="s">
        <v>354</v>
      </c>
    </row>
    <row r="14" spans="1:10" s="125" customFormat="1" ht="185.25" customHeight="1">
      <c r="A14" s="225"/>
      <c r="B14" s="209" t="s">
        <v>505</v>
      </c>
      <c r="C14" s="213" t="s">
        <v>545</v>
      </c>
      <c r="D14" s="93" t="s">
        <v>22</v>
      </c>
      <c r="E14" s="93" t="s">
        <v>95</v>
      </c>
      <c r="F14" s="93">
        <v>2019</v>
      </c>
      <c r="G14" s="88">
        <v>61000</v>
      </c>
      <c r="H14" s="214"/>
      <c r="I14" s="107"/>
      <c r="J14" s="107" t="s">
        <v>354</v>
      </c>
    </row>
    <row r="15" spans="1:10" ht="140.25" customHeight="1">
      <c r="A15" s="226" t="s">
        <v>181</v>
      </c>
      <c r="B15" s="209" t="s">
        <v>250</v>
      </c>
      <c r="C15" s="102" t="s">
        <v>257</v>
      </c>
      <c r="D15" s="4" t="s">
        <v>241</v>
      </c>
      <c r="E15" s="93"/>
      <c r="F15" s="93">
        <v>2019</v>
      </c>
      <c r="G15" s="228">
        <v>14500</v>
      </c>
      <c r="H15" s="227" t="s">
        <v>128</v>
      </c>
      <c r="I15" s="107"/>
      <c r="J15" s="9" t="s">
        <v>352</v>
      </c>
    </row>
    <row r="16" spans="1:10" ht="134.25" customHeight="1">
      <c r="A16" s="226"/>
      <c r="B16" s="209" t="s">
        <v>251</v>
      </c>
      <c r="C16" s="209" t="s">
        <v>584</v>
      </c>
      <c r="D16" s="4" t="s">
        <v>241</v>
      </c>
      <c r="E16" s="93"/>
      <c r="F16" s="93">
        <v>2019</v>
      </c>
      <c r="G16" s="228"/>
      <c r="H16" s="227"/>
      <c r="I16" s="107"/>
      <c r="J16" s="9" t="s">
        <v>352</v>
      </c>
    </row>
  </sheetData>
  <mergeCells count="6">
    <mergeCell ref="A3:J3"/>
    <mergeCell ref="A11:A14"/>
    <mergeCell ref="A15:A16"/>
    <mergeCell ref="A4:A10"/>
    <mergeCell ref="H15:H16"/>
    <mergeCell ref="G15:G16"/>
  </mergeCells>
  <pageMargins left="0.75" right="0.75" top="1" bottom="1" header="0.5" footer="0.5"/>
  <pageSetup paperSize="9" scale="53"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55"/>
  <sheetViews>
    <sheetView tabSelected="1" zoomScale="80" zoomScaleNormal="80" workbookViewId="0">
      <selection activeCell="I29" sqref="I29"/>
    </sheetView>
  </sheetViews>
  <sheetFormatPr defaultColWidth="11" defaultRowHeight="15.75"/>
  <cols>
    <col min="1" max="1" width="20.75" style="20" customWidth="1"/>
    <col min="2" max="2" width="30.75" style="20" customWidth="1"/>
    <col min="3" max="3" width="35.625" style="20" customWidth="1"/>
    <col min="4" max="4" width="20.125" style="20" customWidth="1"/>
    <col min="5" max="5" width="20.625" style="23" customWidth="1"/>
    <col min="6" max="6" width="16.375" style="23" customWidth="1"/>
    <col min="7" max="7" width="15.25" style="30" customWidth="1"/>
    <col min="8" max="8" width="27.875" style="23" bestFit="1" customWidth="1"/>
    <col min="9" max="9" width="35.5" style="20" customWidth="1"/>
    <col min="10" max="10" width="30.75" style="20" customWidth="1"/>
    <col min="11" max="11" width="32.375" style="20" customWidth="1"/>
    <col min="12" max="16384" width="11" style="20"/>
  </cols>
  <sheetData>
    <row r="1" spans="1:77" ht="47.25">
      <c r="A1" s="49" t="s">
        <v>0</v>
      </c>
      <c r="B1" s="49" t="s">
        <v>1</v>
      </c>
      <c r="C1" s="49" t="s">
        <v>239</v>
      </c>
      <c r="D1" s="49" t="s">
        <v>2</v>
      </c>
      <c r="E1" s="49" t="s">
        <v>21</v>
      </c>
      <c r="F1" s="49" t="s">
        <v>20</v>
      </c>
      <c r="G1" s="50" t="s">
        <v>19</v>
      </c>
      <c r="H1" s="49" t="s">
        <v>18</v>
      </c>
      <c r="I1" s="49" t="s">
        <v>238</v>
      </c>
      <c r="J1" s="49" t="s">
        <v>263</v>
      </c>
    </row>
    <row r="2" spans="1:77" s="21" customFormat="1" ht="52.5" customHeight="1">
      <c r="A2" s="232" t="s">
        <v>201</v>
      </c>
      <c r="B2" s="232"/>
      <c r="C2" s="232"/>
      <c r="D2" s="232"/>
      <c r="E2" s="232"/>
      <c r="F2" s="232"/>
      <c r="G2" s="232"/>
      <c r="H2" s="232"/>
      <c r="I2" s="232"/>
      <c r="J2" s="232"/>
    </row>
    <row r="3" spans="1:77" s="22" customFormat="1" ht="39.75" customHeight="1">
      <c r="A3" s="65" t="s">
        <v>202</v>
      </c>
      <c r="B3" s="66"/>
      <c r="C3" s="66"/>
      <c r="D3" s="66"/>
      <c r="E3" s="67"/>
      <c r="F3" s="68"/>
      <c r="G3" s="69"/>
      <c r="H3" s="233"/>
      <c r="I3" s="233"/>
      <c r="J3" s="233"/>
    </row>
    <row r="4" spans="1:77" ht="204" customHeight="1">
      <c r="A4" s="226" t="s">
        <v>185</v>
      </c>
      <c r="B4" s="173" t="s">
        <v>639</v>
      </c>
      <c r="C4" s="4" t="s">
        <v>640</v>
      </c>
      <c r="D4" s="4" t="s">
        <v>96</v>
      </c>
      <c r="E4" s="96" t="s">
        <v>17</v>
      </c>
      <c r="F4" s="97">
        <v>2019</v>
      </c>
      <c r="G4" s="174">
        <v>6378950</v>
      </c>
      <c r="H4" s="96" t="s">
        <v>126</v>
      </c>
      <c r="I4" s="4" t="s">
        <v>313</v>
      </c>
      <c r="J4" s="96" t="s">
        <v>312</v>
      </c>
    </row>
    <row r="5" spans="1:77" ht="311.25" customHeight="1">
      <c r="A5" s="226"/>
      <c r="B5" s="173" t="s">
        <v>564</v>
      </c>
      <c r="C5" s="4" t="s">
        <v>510</v>
      </c>
      <c r="D5" s="102" t="s">
        <v>240</v>
      </c>
      <c r="E5" s="97"/>
      <c r="F5" s="97">
        <v>2019</v>
      </c>
      <c r="G5" s="175">
        <v>4226000</v>
      </c>
      <c r="H5" s="96" t="s">
        <v>126</v>
      </c>
      <c r="I5" s="176" t="s">
        <v>638</v>
      </c>
      <c r="J5" s="4" t="s">
        <v>262</v>
      </c>
    </row>
    <row r="6" spans="1:77" ht="174.75" customHeight="1">
      <c r="A6" s="226"/>
      <c r="B6" s="173" t="s">
        <v>511</v>
      </c>
      <c r="C6" s="4" t="s">
        <v>512</v>
      </c>
      <c r="D6" s="4" t="s">
        <v>241</v>
      </c>
      <c r="E6" s="96" t="s">
        <v>242</v>
      </c>
      <c r="F6" s="97">
        <v>2019</v>
      </c>
      <c r="G6" s="174">
        <v>125383</v>
      </c>
      <c r="H6" s="96" t="s">
        <v>126</v>
      </c>
      <c r="I6" s="178"/>
      <c r="J6" s="4" t="s">
        <v>262</v>
      </c>
      <c r="K6" s="177"/>
    </row>
    <row r="7" spans="1:77" ht="189.75" customHeight="1">
      <c r="A7" s="226"/>
      <c r="B7" s="173" t="s">
        <v>184</v>
      </c>
      <c r="C7" s="102" t="s">
        <v>513</v>
      </c>
      <c r="D7" s="4" t="s">
        <v>241</v>
      </c>
      <c r="E7" s="179"/>
      <c r="F7" s="97">
        <v>2019</v>
      </c>
      <c r="G7" s="174">
        <v>251204</v>
      </c>
      <c r="H7" s="96" t="s">
        <v>126</v>
      </c>
      <c r="I7" s="178"/>
      <c r="J7" s="4" t="s">
        <v>262</v>
      </c>
    </row>
    <row r="8" spans="1:77" ht="227.25" customHeight="1">
      <c r="A8" s="229" t="s">
        <v>133</v>
      </c>
      <c r="B8" s="173" t="s">
        <v>186</v>
      </c>
      <c r="C8" s="4" t="s">
        <v>494</v>
      </c>
      <c r="D8" s="4" t="s">
        <v>100</v>
      </c>
      <c r="E8" s="97"/>
      <c r="F8" s="97">
        <v>2019</v>
      </c>
      <c r="G8" s="180" t="s">
        <v>495</v>
      </c>
      <c r="H8" s="97" t="s">
        <v>127</v>
      </c>
      <c r="I8" s="29"/>
      <c r="J8" s="4" t="s">
        <v>496</v>
      </c>
    </row>
    <row r="9" spans="1:77" ht="221.25" customHeight="1">
      <c r="A9" s="238"/>
      <c r="B9" s="173" t="s">
        <v>546</v>
      </c>
      <c r="C9" s="4" t="s">
        <v>547</v>
      </c>
      <c r="D9" s="4" t="s">
        <v>98</v>
      </c>
      <c r="E9" s="97"/>
      <c r="F9" s="97">
        <v>2019</v>
      </c>
      <c r="G9" s="95">
        <v>17684320</v>
      </c>
      <c r="H9" s="97" t="s">
        <v>127</v>
      </c>
      <c r="I9" s="29"/>
      <c r="J9" s="97" t="s">
        <v>312</v>
      </c>
    </row>
    <row r="10" spans="1:77" ht="236.25">
      <c r="A10" s="238"/>
      <c r="B10" s="181" t="s">
        <v>566</v>
      </c>
      <c r="C10" s="4" t="s">
        <v>314</v>
      </c>
      <c r="D10" s="4" t="s">
        <v>98</v>
      </c>
      <c r="E10" s="97"/>
      <c r="F10" s="97">
        <v>2019</v>
      </c>
      <c r="G10" s="95">
        <v>29536250</v>
      </c>
      <c r="H10" s="97" t="s">
        <v>126</v>
      </c>
      <c r="I10" s="178" t="s">
        <v>565</v>
      </c>
      <c r="J10" s="182" t="s">
        <v>312</v>
      </c>
    </row>
    <row r="11" spans="1:77" ht="201" customHeight="1">
      <c r="A11" s="238"/>
      <c r="B11" s="173" t="s">
        <v>225</v>
      </c>
      <c r="C11" s="4" t="s">
        <v>541</v>
      </c>
      <c r="D11" s="4" t="s">
        <v>96</v>
      </c>
      <c r="E11" s="97"/>
      <c r="F11" s="97">
        <v>2019</v>
      </c>
      <c r="G11" s="95">
        <v>30000</v>
      </c>
      <c r="H11" s="97" t="s">
        <v>126</v>
      </c>
      <c r="I11" s="29"/>
      <c r="J11" s="4" t="s">
        <v>269</v>
      </c>
    </row>
    <row r="12" spans="1:77" ht="338.25" customHeight="1">
      <c r="A12" s="238"/>
      <c r="B12" s="173" t="s">
        <v>16</v>
      </c>
      <c r="C12" s="4" t="s">
        <v>315</v>
      </c>
      <c r="D12" s="4" t="s">
        <v>99</v>
      </c>
      <c r="E12" s="97"/>
      <c r="F12" s="97">
        <v>2019</v>
      </c>
      <c r="G12" s="95">
        <v>97031621</v>
      </c>
      <c r="H12" s="97" t="s">
        <v>126</v>
      </c>
      <c r="I12" s="29"/>
      <c r="J12" s="97" t="s">
        <v>312</v>
      </c>
    </row>
    <row r="13" spans="1:77" ht="268.5" customHeight="1">
      <c r="A13" s="239"/>
      <c r="B13" s="173" t="s">
        <v>497</v>
      </c>
      <c r="C13" s="4" t="s">
        <v>514</v>
      </c>
      <c r="D13" s="4" t="s">
        <v>241</v>
      </c>
      <c r="E13" s="97"/>
      <c r="F13" s="182" t="s">
        <v>243</v>
      </c>
      <c r="G13" s="95">
        <v>300000</v>
      </c>
      <c r="H13" s="97" t="s">
        <v>126</v>
      </c>
      <c r="I13" s="29"/>
      <c r="J13" s="4" t="s">
        <v>262</v>
      </c>
    </row>
    <row r="14" spans="1:77" ht="171" customHeight="1">
      <c r="A14" s="222" t="s">
        <v>567</v>
      </c>
      <c r="B14" s="173" t="s">
        <v>498</v>
      </c>
      <c r="C14" s="4" t="s">
        <v>15</v>
      </c>
      <c r="D14" s="4" t="s">
        <v>100</v>
      </c>
      <c r="E14" s="96" t="s">
        <v>101</v>
      </c>
      <c r="F14" s="97">
        <v>2019</v>
      </c>
      <c r="G14" s="95">
        <v>220000</v>
      </c>
      <c r="H14" s="96" t="s">
        <v>126</v>
      </c>
      <c r="I14" s="178"/>
      <c r="J14" s="97" t="s">
        <v>354</v>
      </c>
    </row>
    <row r="15" spans="1:77" ht="65.25" customHeight="1">
      <c r="A15" s="240" t="s">
        <v>210</v>
      </c>
      <c r="B15" s="241"/>
      <c r="C15" s="241"/>
      <c r="D15" s="241"/>
      <c r="E15" s="78"/>
      <c r="F15" s="78"/>
      <c r="G15" s="78"/>
      <c r="H15" s="78"/>
      <c r="I15" s="78"/>
      <c r="J15" s="79"/>
      <c r="M15" s="23"/>
    </row>
    <row r="16" spans="1:77" s="26" customFormat="1" ht="223.5" customHeight="1">
      <c r="A16" s="244" t="s">
        <v>568</v>
      </c>
      <c r="B16" s="4" t="s">
        <v>244</v>
      </c>
      <c r="C16" s="173" t="s">
        <v>515</v>
      </c>
      <c r="D16" s="173" t="s">
        <v>245</v>
      </c>
      <c r="E16" s="183"/>
      <c r="F16" s="97">
        <v>2019</v>
      </c>
      <c r="G16" s="184"/>
      <c r="H16" s="29" t="s">
        <v>126</v>
      </c>
      <c r="I16" s="185"/>
      <c r="J16" s="186" t="s">
        <v>262</v>
      </c>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5"/>
    </row>
    <row r="17" spans="1:46" s="28" customFormat="1" ht="167.25" customHeight="1">
      <c r="A17" s="245"/>
      <c r="B17" s="173" t="s">
        <v>499</v>
      </c>
      <c r="C17" s="173" t="s">
        <v>516</v>
      </c>
      <c r="D17" s="173" t="s">
        <v>247</v>
      </c>
      <c r="E17" s="183"/>
      <c r="F17" s="97">
        <v>2019</v>
      </c>
      <c r="G17" s="184"/>
      <c r="H17" s="187" t="s">
        <v>569</v>
      </c>
      <c r="I17" s="29"/>
      <c r="J17" s="4" t="s">
        <v>262</v>
      </c>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row>
    <row r="18" spans="1:46" ht="195.75" customHeight="1">
      <c r="A18" s="246"/>
      <c r="B18" s="173" t="s">
        <v>517</v>
      </c>
      <c r="C18" s="173" t="s">
        <v>548</v>
      </c>
      <c r="D18" s="4" t="s">
        <v>103</v>
      </c>
      <c r="E18" s="183"/>
      <c r="F18" s="97">
        <v>2019</v>
      </c>
      <c r="G18" s="95"/>
      <c r="H18" s="97" t="s">
        <v>126</v>
      </c>
      <c r="I18" s="29"/>
      <c r="J18" s="4" t="s">
        <v>262</v>
      </c>
      <c r="K18" s="23"/>
    </row>
    <row r="19" spans="1:46" ht="216.75" customHeight="1">
      <c r="A19" s="90"/>
      <c r="B19" s="173" t="s">
        <v>550</v>
      </c>
      <c r="C19" s="173" t="s">
        <v>551</v>
      </c>
      <c r="D19" s="4" t="s">
        <v>103</v>
      </c>
      <c r="E19" s="4" t="s">
        <v>113</v>
      </c>
      <c r="F19" s="97">
        <v>2019</v>
      </c>
      <c r="G19" s="44"/>
      <c r="H19" s="187" t="s">
        <v>569</v>
      </c>
      <c r="I19" s="29"/>
      <c r="J19" s="97" t="s">
        <v>354</v>
      </c>
      <c r="K19" s="23"/>
    </row>
    <row r="20" spans="1:46" ht="234" customHeight="1">
      <c r="A20" s="229" t="s">
        <v>134</v>
      </c>
      <c r="B20" s="173" t="s">
        <v>223</v>
      </c>
      <c r="C20" s="173" t="s">
        <v>246</v>
      </c>
      <c r="D20" s="4" t="s">
        <v>248</v>
      </c>
      <c r="E20" s="96"/>
      <c r="F20" s="97">
        <v>2019</v>
      </c>
      <c r="G20" s="95"/>
      <c r="H20" s="97" t="s">
        <v>126</v>
      </c>
      <c r="I20" s="29"/>
      <c r="J20" s="4" t="s">
        <v>262</v>
      </c>
      <c r="K20" s="23"/>
    </row>
    <row r="21" spans="1:46" ht="126">
      <c r="A21" s="230"/>
      <c r="B21" s="173" t="s">
        <v>223</v>
      </c>
      <c r="C21" s="173" t="s">
        <v>301</v>
      </c>
      <c r="D21" s="4" t="s">
        <v>111</v>
      </c>
      <c r="E21" s="96" t="s">
        <v>302</v>
      </c>
      <c r="F21" s="97" t="s">
        <v>303</v>
      </c>
      <c r="G21" s="95">
        <v>3980000</v>
      </c>
      <c r="H21" s="97" t="s">
        <v>126</v>
      </c>
      <c r="I21" s="29"/>
      <c r="J21" s="96" t="s">
        <v>277</v>
      </c>
    </row>
    <row r="22" spans="1:46" ht="191.25" customHeight="1">
      <c r="A22" s="230"/>
      <c r="B22" s="173" t="s">
        <v>304</v>
      </c>
      <c r="C22" s="173" t="s">
        <v>549</v>
      </c>
      <c r="D22" s="4" t="s">
        <v>111</v>
      </c>
      <c r="E22" s="96"/>
      <c r="F22" s="97">
        <v>2019</v>
      </c>
      <c r="G22" s="95">
        <v>500000</v>
      </c>
      <c r="H22" s="97" t="s">
        <v>126</v>
      </c>
      <c r="I22" s="29"/>
      <c r="J22" s="96" t="s">
        <v>277</v>
      </c>
    </row>
    <row r="23" spans="1:46" ht="333.75" customHeight="1">
      <c r="A23" s="230"/>
      <c r="B23" s="173" t="s">
        <v>533</v>
      </c>
      <c r="C23" s="173" t="s">
        <v>356</v>
      </c>
      <c r="D23" s="173" t="s">
        <v>102</v>
      </c>
      <c r="E23" s="96"/>
      <c r="F23" s="97">
        <v>2019</v>
      </c>
      <c r="G23" s="174" t="s">
        <v>125</v>
      </c>
      <c r="H23" s="97" t="s">
        <v>126</v>
      </c>
      <c r="I23" s="29"/>
      <c r="J23" s="96" t="s">
        <v>354</v>
      </c>
    </row>
    <row r="24" spans="1:46" ht="169.5" customHeight="1">
      <c r="A24" s="230"/>
      <c r="B24" s="173" t="s">
        <v>187</v>
      </c>
      <c r="C24" s="4" t="s">
        <v>316</v>
      </c>
      <c r="D24" s="4" t="s">
        <v>104</v>
      </c>
      <c r="E24" s="96"/>
      <c r="F24" s="97">
        <v>2019</v>
      </c>
      <c r="G24" s="95">
        <v>7106999</v>
      </c>
      <c r="H24" s="97" t="s">
        <v>126</v>
      </c>
      <c r="I24" s="29"/>
      <c r="J24" s="97" t="s">
        <v>312</v>
      </c>
    </row>
    <row r="25" spans="1:46" ht="306.75" customHeight="1">
      <c r="A25" s="238" t="s">
        <v>570</v>
      </c>
      <c r="B25" s="173" t="s">
        <v>188</v>
      </c>
      <c r="C25" s="173" t="s">
        <v>357</v>
      </c>
      <c r="D25" s="173" t="s">
        <v>105</v>
      </c>
      <c r="E25" s="96"/>
      <c r="F25" s="97">
        <v>2019</v>
      </c>
      <c r="G25" s="44"/>
      <c r="H25" s="29"/>
      <c r="I25" s="29"/>
      <c r="J25" s="97" t="s">
        <v>354</v>
      </c>
    </row>
    <row r="26" spans="1:46" ht="155.25" customHeight="1">
      <c r="A26" s="238"/>
      <c r="B26" s="188" t="s">
        <v>189</v>
      </c>
      <c r="C26" s="188" t="s">
        <v>211</v>
      </c>
      <c r="D26" s="189" t="s">
        <v>106</v>
      </c>
      <c r="E26" s="190"/>
      <c r="F26" s="97">
        <v>2019</v>
      </c>
      <c r="G26" s="44">
        <v>61165.4</v>
      </c>
      <c r="H26" s="29" t="s">
        <v>126</v>
      </c>
      <c r="I26" s="29"/>
      <c r="J26" s="97" t="s">
        <v>354</v>
      </c>
    </row>
    <row r="27" spans="1:46" ht="114.75" customHeight="1">
      <c r="A27" s="238"/>
      <c r="B27" s="4" t="s">
        <v>190</v>
      </c>
      <c r="C27" s="4" t="s">
        <v>518</v>
      </c>
      <c r="D27" s="4" t="s">
        <v>241</v>
      </c>
      <c r="E27" s="97"/>
      <c r="F27" s="97">
        <v>2019</v>
      </c>
      <c r="G27" s="44">
        <f>570000+22000</f>
        <v>592000</v>
      </c>
      <c r="H27" s="29" t="s">
        <v>126</v>
      </c>
      <c r="I27" s="29"/>
      <c r="J27" s="4" t="s">
        <v>262</v>
      </c>
    </row>
    <row r="28" spans="1:46" ht="114" customHeight="1">
      <c r="A28" s="238"/>
      <c r="B28" s="4" t="s">
        <v>258</v>
      </c>
      <c r="C28" s="4" t="s">
        <v>259</v>
      </c>
      <c r="D28" s="4" t="s">
        <v>241</v>
      </c>
      <c r="E28" s="97"/>
      <c r="F28" s="97">
        <v>2019</v>
      </c>
      <c r="G28" s="44">
        <v>73500</v>
      </c>
      <c r="H28" s="29" t="s">
        <v>126</v>
      </c>
      <c r="I28" s="29"/>
      <c r="J28" s="4" t="s">
        <v>262</v>
      </c>
    </row>
    <row r="29" spans="1:46" ht="319.5" customHeight="1">
      <c r="A29" s="239"/>
      <c r="B29" s="4" t="s">
        <v>519</v>
      </c>
      <c r="C29" s="178" t="s">
        <v>571</v>
      </c>
      <c r="D29" s="4" t="s">
        <v>261</v>
      </c>
      <c r="E29" s="97"/>
      <c r="F29" s="29">
        <v>2019</v>
      </c>
      <c r="G29" s="29" t="s">
        <v>260</v>
      </c>
      <c r="H29" s="29" t="s">
        <v>126</v>
      </c>
      <c r="I29" s="178" t="s">
        <v>642</v>
      </c>
      <c r="J29" s="4" t="s">
        <v>262</v>
      </c>
    </row>
    <row r="30" spans="1:46" ht="110.25">
      <c r="A30" s="229" t="s">
        <v>572</v>
      </c>
      <c r="B30" s="181" t="s">
        <v>14</v>
      </c>
      <c r="C30" s="178" t="s">
        <v>13</v>
      </c>
      <c r="D30" s="4" t="s">
        <v>97</v>
      </c>
      <c r="E30" s="97"/>
      <c r="F30" s="182" t="s">
        <v>428</v>
      </c>
      <c r="G30" s="236">
        <v>10000</v>
      </c>
      <c r="H30" s="237" t="s">
        <v>126</v>
      </c>
      <c r="I30" s="29" t="s">
        <v>429</v>
      </c>
      <c r="J30" s="97" t="s">
        <v>427</v>
      </c>
    </row>
    <row r="31" spans="1:46" ht="123.75" customHeight="1">
      <c r="A31" s="239"/>
      <c r="B31" s="181" t="s">
        <v>191</v>
      </c>
      <c r="C31" s="178" t="s">
        <v>13</v>
      </c>
      <c r="D31" s="4" t="s">
        <v>97</v>
      </c>
      <c r="E31" s="97"/>
      <c r="F31" s="182" t="s">
        <v>428</v>
      </c>
      <c r="G31" s="236"/>
      <c r="H31" s="237"/>
      <c r="I31" s="29" t="s">
        <v>429</v>
      </c>
      <c r="J31" s="97" t="s">
        <v>427</v>
      </c>
    </row>
    <row r="32" spans="1:46" ht="79.5" customHeight="1">
      <c r="A32" s="255" t="s">
        <v>92</v>
      </c>
      <c r="B32" s="256"/>
      <c r="C32" s="256"/>
      <c r="D32" s="76"/>
      <c r="E32" s="76"/>
      <c r="F32" s="76"/>
      <c r="G32" s="76"/>
      <c r="H32" s="76"/>
      <c r="I32" s="76"/>
      <c r="J32" s="77"/>
    </row>
    <row r="33" spans="1:10" s="22" customFormat="1" ht="291" customHeight="1">
      <c r="A33" s="253" t="s">
        <v>135</v>
      </c>
      <c r="B33" s="181" t="s">
        <v>12</v>
      </c>
      <c r="C33" s="178" t="s">
        <v>573</v>
      </c>
      <c r="D33" s="4" t="s">
        <v>99</v>
      </c>
      <c r="E33" s="96" t="s">
        <v>113</v>
      </c>
      <c r="F33" s="97">
        <v>2018</v>
      </c>
      <c r="G33" s="56">
        <v>30000000</v>
      </c>
      <c r="H33" s="234" t="s">
        <v>126</v>
      </c>
      <c r="I33" s="178" t="s">
        <v>641</v>
      </c>
      <c r="J33" s="97" t="s">
        <v>312</v>
      </c>
    </row>
    <row r="34" spans="1:10" ht="110.25" customHeight="1">
      <c r="A34" s="254"/>
      <c r="B34" s="173" t="s">
        <v>192</v>
      </c>
      <c r="C34" s="4" t="s">
        <v>317</v>
      </c>
      <c r="D34" s="4" t="s">
        <v>107</v>
      </c>
      <c r="E34" s="96"/>
      <c r="F34" s="97">
        <v>2019</v>
      </c>
      <c r="G34" s="191" t="s">
        <v>383</v>
      </c>
      <c r="H34" s="235"/>
      <c r="I34" s="29"/>
      <c r="J34" s="97" t="s">
        <v>312</v>
      </c>
    </row>
    <row r="35" spans="1:10" ht="206.25" customHeight="1">
      <c r="A35" s="250"/>
      <c r="B35" s="173" t="s">
        <v>11</v>
      </c>
      <c r="C35" s="4" t="s">
        <v>500</v>
      </c>
      <c r="D35" s="4" t="s">
        <v>305</v>
      </c>
      <c r="E35" s="96"/>
      <c r="F35" s="97">
        <v>2019</v>
      </c>
      <c r="G35" s="44">
        <v>19500000</v>
      </c>
      <c r="H35" s="29" t="s">
        <v>126</v>
      </c>
      <c r="I35" s="29"/>
      <c r="J35" s="97" t="s">
        <v>277</v>
      </c>
    </row>
    <row r="36" spans="1:10" ht="199.5" customHeight="1">
      <c r="A36" s="229" t="s">
        <v>193</v>
      </c>
      <c r="B36" s="173" t="s">
        <v>501</v>
      </c>
      <c r="C36" s="4" t="s">
        <v>194</v>
      </c>
      <c r="D36" s="4" t="s">
        <v>108</v>
      </c>
      <c r="E36" s="96" t="s">
        <v>115</v>
      </c>
      <c r="F36" s="97">
        <v>2019</v>
      </c>
      <c r="G36" s="324" t="s">
        <v>569</v>
      </c>
      <c r="H36" s="97"/>
      <c r="I36" s="29"/>
      <c r="J36" s="97" t="s">
        <v>354</v>
      </c>
    </row>
    <row r="37" spans="1:10" ht="171.75" customHeight="1">
      <c r="A37" s="230"/>
      <c r="B37" s="192" t="s">
        <v>520</v>
      </c>
      <c r="C37" s="193" t="s">
        <v>521</v>
      </c>
      <c r="D37" s="194" t="s">
        <v>418</v>
      </c>
      <c r="E37" s="195"/>
      <c r="F37" s="196">
        <v>2019</v>
      </c>
      <c r="G37" s="197">
        <f>270*4*750</f>
        <v>810000</v>
      </c>
      <c r="H37" s="198" t="s">
        <v>126</v>
      </c>
      <c r="I37" s="96" t="s">
        <v>421</v>
      </c>
      <c r="J37" s="97" t="s">
        <v>419</v>
      </c>
    </row>
    <row r="38" spans="1:10" ht="125.25" customHeight="1">
      <c r="A38" s="230"/>
      <c r="B38" s="199" t="s">
        <v>522</v>
      </c>
      <c r="C38" s="200" t="s">
        <v>523</v>
      </c>
      <c r="D38" s="201" t="s">
        <v>418</v>
      </c>
      <c r="E38" s="195"/>
      <c r="F38" s="196">
        <v>2019</v>
      </c>
      <c r="G38" s="197">
        <v>60000</v>
      </c>
      <c r="H38" s="198" t="s">
        <v>126</v>
      </c>
      <c r="I38" s="96" t="s">
        <v>421</v>
      </c>
      <c r="J38" s="97" t="s">
        <v>419</v>
      </c>
    </row>
    <row r="39" spans="1:10" ht="125.25" customHeight="1">
      <c r="A39" s="230"/>
      <c r="B39" s="257" t="s">
        <v>524</v>
      </c>
      <c r="C39" s="257" t="s">
        <v>525</v>
      </c>
      <c r="D39" s="251" t="s">
        <v>418</v>
      </c>
      <c r="E39" s="242"/>
      <c r="F39" s="247">
        <v>2019</v>
      </c>
      <c r="G39" s="202" t="s">
        <v>125</v>
      </c>
      <c r="H39" s="202" t="s">
        <v>126</v>
      </c>
      <c r="I39" s="96" t="s">
        <v>421</v>
      </c>
      <c r="J39" s="97" t="s">
        <v>419</v>
      </c>
    </row>
    <row r="40" spans="1:10" ht="125.25" customHeight="1">
      <c r="A40" s="230"/>
      <c r="B40" s="252"/>
      <c r="C40" s="252"/>
      <c r="D40" s="252"/>
      <c r="E40" s="243"/>
      <c r="F40" s="248"/>
      <c r="G40" s="197">
        <v>73000</v>
      </c>
      <c r="H40" s="197" t="s">
        <v>420</v>
      </c>
      <c r="I40" s="96" t="s">
        <v>421</v>
      </c>
      <c r="J40" s="97" t="s">
        <v>419</v>
      </c>
    </row>
    <row r="41" spans="1:10" ht="270.75" customHeight="1">
      <c r="A41" s="230"/>
      <c r="B41" s="199" t="s">
        <v>526</v>
      </c>
      <c r="C41" s="199" t="s">
        <v>527</v>
      </c>
      <c r="D41" s="197" t="s">
        <v>418</v>
      </c>
      <c r="E41" s="203"/>
      <c r="F41" s="196">
        <v>2019</v>
      </c>
      <c r="G41" s="197" t="s">
        <v>125</v>
      </c>
      <c r="H41" s="198" t="s">
        <v>126</v>
      </c>
      <c r="I41" s="96" t="s">
        <v>421</v>
      </c>
      <c r="J41" s="97" t="s">
        <v>419</v>
      </c>
    </row>
    <row r="42" spans="1:10" ht="125.25" customHeight="1">
      <c r="A42" s="231"/>
      <c r="B42" s="199" t="s">
        <v>528</v>
      </c>
      <c r="C42" s="204" t="s">
        <v>422</v>
      </c>
      <c r="D42" s="194" t="s">
        <v>418</v>
      </c>
      <c r="E42" s="203"/>
      <c r="F42" s="196">
        <v>2019</v>
      </c>
      <c r="G42" s="198">
        <v>120450</v>
      </c>
      <c r="H42" s="198" t="s">
        <v>126</v>
      </c>
      <c r="I42" s="96" t="s">
        <v>421</v>
      </c>
      <c r="J42" s="97" t="s">
        <v>419</v>
      </c>
    </row>
    <row r="43" spans="1:10" ht="60" customHeight="1">
      <c r="A43" s="240" t="s">
        <v>203</v>
      </c>
      <c r="B43" s="241"/>
      <c r="C43" s="241"/>
      <c r="D43" s="241"/>
      <c r="E43" s="76"/>
      <c r="F43" s="76"/>
      <c r="G43" s="76"/>
      <c r="H43" s="76"/>
      <c r="I43" s="76"/>
      <c r="J43" s="77"/>
    </row>
    <row r="44" spans="1:10" s="22" customFormat="1" ht="200.25" customHeight="1">
      <c r="A44" s="249" t="s">
        <v>574</v>
      </c>
      <c r="B44" s="173" t="s">
        <v>585</v>
      </c>
      <c r="C44" s="173" t="s">
        <v>575</v>
      </c>
      <c r="D44" s="173" t="s">
        <v>109</v>
      </c>
      <c r="E44" s="183"/>
      <c r="F44" s="97">
        <v>2019</v>
      </c>
      <c r="G44" s="95">
        <v>4850000</v>
      </c>
      <c r="H44" s="97" t="s">
        <v>126</v>
      </c>
      <c r="I44" s="181"/>
      <c r="J44" s="97" t="s">
        <v>354</v>
      </c>
    </row>
    <row r="45" spans="1:10" ht="242.25" customHeight="1">
      <c r="A45" s="250"/>
      <c r="B45" s="173" t="s">
        <v>502</v>
      </c>
      <c r="C45" s="173" t="s">
        <v>576</v>
      </c>
      <c r="D45" s="173" t="s">
        <v>102</v>
      </c>
      <c r="E45" s="96" t="s">
        <v>358</v>
      </c>
      <c r="F45" s="97">
        <v>2019</v>
      </c>
      <c r="G45" s="95">
        <v>150000</v>
      </c>
      <c r="H45" s="97" t="s">
        <v>126</v>
      </c>
      <c r="I45" s="29"/>
      <c r="J45" s="97" t="s">
        <v>354</v>
      </c>
    </row>
    <row r="46" spans="1:10" ht="200.25" customHeight="1">
      <c r="A46" s="229" t="s">
        <v>504</v>
      </c>
      <c r="B46" s="173" t="s">
        <v>534</v>
      </c>
      <c r="C46" s="4" t="s">
        <v>503</v>
      </c>
      <c r="D46" s="4" t="s">
        <v>105</v>
      </c>
      <c r="E46" s="96" t="s">
        <v>10</v>
      </c>
      <c r="F46" s="97">
        <v>2019</v>
      </c>
      <c r="G46" s="95">
        <v>565000</v>
      </c>
      <c r="H46" s="97" t="s">
        <v>126</v>
      </c>
      <c r="I46" s="29"/>
      <c r="J46" s="97" t="s">
        <v>354</v>
      </c>
    </row>
    <row r="47" spans="1:10" ht="220.5" customHeight="1">
      <c r="A47" s="238"/>
      <c r="B47" s="173" t="s">
        <v>535</v>
      </c>
      <c r="C47" s="4" t="s">
        <v>359</v>
      </c>
      <c r="D47" s="4" t="s">
        <v>95</v>
      </c>
      <c r="E47" s="97"/>
      <c r="F47" s="97">
        <v>2019</v>
      </c>
      <c r="G47" s="95">
        <v>1630000</v>
      </c>
      <c r="H47" s="97" t="s">
        <v>126</v>
      </c>
      <c r="I47" s="29"/>
      <c r="J47" s="97" t="s">
        <v>354</v>
      </c>
    </row>
    <row r="48" spans="1:10" ht="207.75" customHeight="1">
      <c r="A48" s="238"/>
      <c r="B48" s="173" t="s">
        <v>9</v>
      </c>
      <c r="C48" s="173" t="s">
        <v>360</v>
      </c>
      <c r="D48" s="173" t="s">
        <v>102</v>
      </c>
      <c r="E48" s="96" t="s">
        <v>112</v>
      </c>
      <c r="F48" s="97">
        <v>2019</v>
      </c>
      <c r="G48" s="95">
        <v>100000</v>
      </c>
      <c r="H48" s="97" t="s">
        <v>126</v>
      </c>
      <c r="I48" s="29"/>
      <c r="J48" s="97" t="s">
        <v>354</v>
      </c>
    </row>
    <row r="49" spans="1:10" ht="183" customHeight="1">
      <c r="A49" s="238"/>
      <c r="B49" s="173" t="s">
        <v>426</v>
      </c>
      <c r="C49" s="4" t="s">
        <v>8</v>
      </c>
      <c r="D49" s="4" t="s">
        <v>7</v>
      </c>
      <c r="E49" s="96" t="s">
        <v>114</v>
      </c>
      <c r="F49" s="97" t="s">
        <v>353</v>
      </c>
      <c r="G49" s="95">
        <v>600000</v>
      </c>
      <c r="H49" s="97" t="s">
        <v>126</v>
      </c>
      <c r="I49" s="29"/>
      <c r="J49" s="97" t="s">
        <v>425</v>
      </c>
    </row>
    <row r="50" spans="1:10" ht="265.5" customHeight="1">
      <c r="A50" s="206" t="s">
        <v>553</v>
      </c>
      <c r="B50" s="173" t="s">
        <v>552</v>
      </c>
      <c r="C50" s="4" t="s">
        <v>536</v>
      </c>
      <c r="D50" s="173" t="s">
        <v>102</v>
      </c>
      <c r="E50" s="97"/>
      <c r="F50" s="97">
        <v>2019</v>
      </c>
      <c r="G50" s="205" t="s">
        <v>212</v>
      </c>
      <c r="H50" s="97"/>
      <c r="I50" s="178" t="s">
        <v>577</v>
      </c>
      <c r="J50" s="97" t="s">
        <v>354</v>
      </c>
    </row>
    <row r="51" spans="1:10" ht="86.25" customHeight="1">
      <c r="A51" s="240" t="s">
        <v>204</v>
      </c>
      <c r="B51" s="241"/>
      <c r="C51" s="241"/>
      <c r="D51" s="241"/>
      <c r="E51" s="76"/>
      <c r="F51" s="76"/>
      <c r="G51" s="76"/>
      <c r="H51" s="76"/>
      <c r="I51" s="76"/>
      <c r="J51" s="77"/>
    </row>
    <row r="52" spans="1:10" ht="130.5" customHeight="1">
      <c r="A52" s="229" t="s">
        <v>136</v>
      </c>
      <c r="B52" s="173" t="s">
        <v>578</v>
      </c>
      <c r="C52" s="4" t="s">
        <v>579</v>
      </c>
      <c r="D52" s="4" t="s">
        <v>110</v>
      </c>
      <c r="E52" s="97"/>
      <c r="F52" s="97">
        <v>2019</v>
      </c>
      <c r="G52" s="44"/>
      <c r="H52" s="57"/>
      <c r="I52" s="29"/>
      <c r="J52" s="97" t="s">
        <v>318</v>
      </c>
    </row>
    <row r="53" spans="1:10" ht="111.75" customHeight="1">
      <c r="A53" s="230"/>
      <c r="B53" s="173" t="s">
        <v>306</v>
      </c>
      <c r="C53" s="4" t="s">
        <v>307</v>
      </c>
      <c r="D53" s="4" t="s">
        <v>308</v>
      </c>
      <c r="E53" s="97"/>
      <c r="F53" s="97">
        <v>2019</v>
      </c>
      <c r="G53" s="207">
        <v>745000</v>
      </c>
      <c r="H53" s="97" t="s">
        <v>126</v>
      </c>
      <c r="I53" s="29"/>
      <c r="J53" s="97" t="s">
        <v>277</v>
      </c>
    </row>
    <row r="54" spans="1:10" ht="137.25" customHeight="1">
      <c r="A54" s="231"/>
      <c r="B54" s="173" t="s">
        <v>195</v>
      </c>
      <c r="C54" s="4" t="s">
        <v>309</v>
      </c>
      <c r="D54" s="4" t="s">
        <v>310</v>
      </c>
      <c r="E54" s="97"/>
      <c r="F54" s="94">
        <v>2019</v>
      </c>
      <c r="G54" s="208" t="s">
        <v>311</v>
      </c>
      <c r="H54" s="97" t="s">
        <v>126</v>
      </c>
      <c r="I54" s="29"/>
      <c r="J54" s="97" t="s">
        <v>277</v>
      </c>
    </row>
    <row r="55" spans="1:10" ht="162" customHeight="1">
      <c r="D55" s="23"/>
      <c r="F55" s="30"/>
      <c r="G55" s="23"/>
      <c r="H55" s="20"/>
    </row>
  </sheetData>
  <mergeCells count="25">
    <mergeCell ref="D39:D40"/>
    <mergeCell ref="A46:A49"/>
    <mergeCell ref="A33:A35"/>
    <mergeCell ref="A20:A24"/>
    <mergeCell ref="A25:A29"/>
    <mergeCell ref="A32:C32"/>
    <mergeCell ref="C39:C40"/>
    <mergeCell ref="B39:B40"/>
    <mergeCell ref="A30:A31"/>
    <mergeCell ref="A52:A54"/>
    <mergeCell ref="A2:J2"/>
    <mergeCell ref="H3:J3"/>
    <mergeCell ref="H33:H34"/>
    <mergeCell ref="G30:G31"/>
    <mergeCell ref="H30:H31"/>
    <mergeCell ref="A4:A7"/>
    <mergeCell ref="A8:A13"/>
    <mergeCell ref="A15:D15"/>
    <mergeCell ref="E39:E40"/>
    <mergeCell ref="A16:A18"/>
    <mergeCell ref="A36:A42"/>
    <mergeCell ref="F39:F40"/>
    <mergeCell ref="A43:D43"/>
    <mergeCell ref="A44:A45"/>
    <mergeCell ref="A51:D51"/>
  </mergeCells>
  <pageMargins left="0.75" right="0.75" top="1" bottom="1" header="0.5" footer="0.5"/>
  <pageSetup scale="65"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4"/>
  <sheetViews>
    <sheetView zoomScale="85" zoomScaleNormal="85" workbookViewId="0">
      <selection activeCell="D4" sqref="D4"/>
    </sheetView>
  </sheetViews>
  <sheetFormatPr defaultColWidth="11" defaultRowHeight="12.75"/>
  <cols>
    <col min="1" max="1" width="22.625" style="34" customWidth="1"/>
    <col min="2" max="2" width="42.375" style="31" customWidth="1"/>
    <col min="3" max="3" width="34.875" style="31" customWidth="1"/>
    <col min="4" max="4" width="22.625" style="31" customWidth="1"/>
    <col min="5" max="5" width="16.625" style="31" customWidth="1"/>
    <col min="6" max="6" width="12.5" style="35" customWidth="1"/>
    <col min="7" max="7" width="12.125" style="31" customWidth="1"/>
    <col min="8" max="8" width="18.875" style="31" customWidth="1"/>
    <col min="9" max="9" width="23.625" style="31" customWidth="1"/>
    <col min="10" max="10" width="28.625" style="31" customWidth="1"/>
    <col min="11" max="16384" width="11" style="31"/>
  </cols>
  <sheetData>
    <row r="1" spans="1:22" ht="57" customHeight="1">
      <c r="A1" s="45" t="s">
        <v>0</v>
      </c>
      <c r="B1" s="46" t="s">
        <v>1</v>
      </c>
      <c r="C1" s="46" t="s">
        <v>239</v>
      </c>
      <c r="D1" s="46" t="s">
        <v>2</v>
      </c>
      <c r="E1" s="46" t="s">
        <v>4</v>
      </c>
      <c r="F1" s="46" t="s">
        <v>53</v>
      </c>
      <c r="G1" s="46" t="s">
        <v>19</v>
      </c>
      <c r="H1" s="46" t="s">
        <v>18</v>
      </c>
      <c r="I1" s="49" t="s">
        <v>238</v>
      </c>
      <c r="J1" s="49" t="s">
        <v>270</v>
      </c>
    </row>
    <row r="2" spans="1:22" s="33" customFormat="1" ht="21.75" customHeight="1">
      <c r="A2" s="62" t="s">
        <v>198</v>
      </c>
      <c r="B2" s="62"/>
      <c r="C2" s="62"/>
      <c r="D2" s="62"/>
      <c r="E2" s="62"/>
      <c r="F2" s="62"/>
      <c r="G2" s="62"/>
      <c r="H2" s="62"/>
      <c r="I2" s="62"/>
      <c r="J2" s="63"/>
      <c r="K2" s="32"/>
      <c r="L2" s="32"/>
      <c r="M2" s="32"/>
      <c r="N2" s="32"/>
      <c r="O2" s="32"/>
      <c r="P2" s="32"/>
      <c r="Q2" s="32"/>
      <c r="R2" s="32"/>
      <c r="S2" s="32"/>
      <c r="T2" s="32"/>
      <c r="U2" s="32"/>
      <c r="V2" s="32"/>
    </row>
    <row r="3" spans="1:22" s="33" customFormat="1" ht="26.25" customHeight="1">
      <c r="A3" s="64" t="s">
        <v>93</v>
      </c>
      <c r="B3" s="62"/>
      <c r="C3" s="62"/>
      <c r="D3" s="62"/>
      <c r="E3" s="62"/>
      <c r="F3" s="62"/>
      <c r="G3" s="62"/>
      <c r="H3" s="62"/>
      <c r="I3" s="62"/>
      <c r="J3" s="63"/>
      <c r="K3" s="32"/>
      <c r="L3" s="32"/>
      <c r="M3" s="32"/>
      <c r="N3" s="32"/>
      <c r="O3" s="32"/>
      <c r="P3" s="32"/>
      <c r="Q3" s="32"/>
      <c r="R3" s="32"/>
      <c r="S3" s="32"/>
      <c r="T3" s="32"/>
      <c r="U3" s="32"/>
      <c r="V3" s="32"/>
    </row>
    <row r="4" spans="1:22" s="32" customFormat="1" ht="294.75" customHeight="1">
      <c r="A4" s="264" t="s">
        <v>431</v>
      </c>
      <c r="B4" s="156" t="s">
        <v>586</v>
      </c>
      <c r="C4" s="156" t="s">
        <v>637</v>
      </c>
      <c r="D4" s="156" t="s">
        <v>241</v>
      </c>
      <c r="E4" s="156" t="s">
        <v>432</v>
      </c>
      <c r="F4" s="156">
        <v>2019</v>
      </c>
      <c r="G4" s="156"/>
      <c r="H4" s="156" t="s">
        <v>129</v>
      </c>
      <c r="I4" s="61"/>
      <c r="J4" s="61" t="s">
        <v>438</v>
      </c>
    </row>
    <row r="5" spans="1:22" s="32" customFormat="1" ht="111.95" customHeight="1">
      <c r="A5" s="265"/>
      <c r="B5" s="156" t="s">
        <v>587</v>
      </c>
      <c r="C5" s="156" t="s">
        <v>588</v>
      </c>
      <c r="D5" s="156" t="s">
        <v>241</v>
      </c>
      <c r="E5" s="156" t="s">
        <v>432</v>
      </c>
      <c r="F5" s="156">
        <v>2019</v>
      </c>
      <c r="G5" s="156"/>
      <c r="H5" s="156" t="s">
        <v>129</v>
      </c>
      <c r="I5" s="61"/>
      <c r="J5" s="61" t="s">
        <v>438</v>
      </c>
    </row>
    <row r="6" spans="1:22" s="32" customFormat="1" ht="111.95" customHeight="1">
      <c r="A6" s="265"/>
      <c r="B6" s="156" t="s">
        <v>589</v>
      </c>
      <c r="C6" s="156" t="s">
        <v>433</v>
      </c>
      <c r="D6" s="156" t="s">
        <v>241</v>
      </c>
      <c r="E6" s="156" t="s">
        <v>432</v>
      </c>
      <c r="F6" s="156">
        <v>2019</v>
      </c>
      <c r="G6" s="156"/>
      <c r="H6" s="156" t="s">
        <v>434</v>
      </c>
      <c r="I6" s="61"/>
      <c r="J6" s="61" t="s">
        <v>438</v>
      </c>
    </row>
    <row r="7" spans="1:22" s="32" customFormat="1" ht="111.95" customHeight="1">
      <c r="A7" s="265"/>
      <c r="B7" s="156" t="s">
        <v>590</v>
      </c>
      <c r="C7" s="156" t="s">
        <v>591</v>
      </c>
      <c r="D7" s="156" t="s">
        <v>435</v>
      </c>
      <c r="E7" s="156" t="s">
        <v>51</v>
      </c>
      <c r="F7" s="156">
        <v>2019</v>
      </c>
      <c r="G7" s="156"/>
      <c r="H7" s="156" t="s">
        <v>52</v>
      </c>
      <c r="I7" s="61"/>
      <c r="J7" s="61" t="s">
        <v>438</v>
      </c>
    </row>
    <row r="8" spans="1:22" s="32" customFormat="1" ht="111.95" customHeight="1">
      <c r="A8" s="265"/>
      <c r="B8" s="156" t="s">
        <v>436</v>
      </c>
      <c r="C8" s="156" t="s">
        <v>437</v>
      </c>
      <c r="D8" s="156" t="s">
        <v>241</v>
      </c>
      <c r="E8" s="156" t="s">
        <v>432</v>
      </c>
      <c r="F8" s="156">
        <v>2019</v>
      </c>
      <c r="G8" s="156"/>
      <c r="H8" s="156" t="s">
        <v>49</v>
      </c>
      <c r="I8" s="61"/>
      <c r="J8" s="61" t="s">
        <v>438</v>
      </c>
    </row>
    <row r="9" spans="1:22" ht="134.25" customHeight="1">
      <c r="A9" s="269" t="s">
        <v>141</v>
      </c>
      <c r="B9" s="156" t="s">
        <v>592</v>
      </c>
      <c r="C9" s="156" t="s">
        <v>593</v>
      </c>
      <c r="D9" s="156" t="s">
        <v>439</v>
      </c>
      <c r="E9" s="156" t="s">
        <v>51</v>
      </c>
      <c r="F9" s="156">
        <v>2019</v>
      </c>
      <c r="G9" s="156"/>
      <c r="H9" s="156" t="s">
        <v>45</v>
      </c>
      <c r="I9" s="61"/>
      <c r="J9" s="61" t="s">
        <v>438</v>
      </c>
    </row>
    <row r="10" spans="1:22" ht="98.25" customHeight="1">
      <c r="A10" s="270"/>
      <c r="B10" s="156" t="s">
        <v>440</v>
      </c>
      <c r="C10" s="156" t="s">
        <v>441</v>
      </c>
      <c r="D10" s="156" t="s">
        <v>439</v>
      </c>
      <c r="E10" s="156" t="s">
        <v>51</v>
      </c>
      <c r="F10" s="156">
        <v>2019</v>
      </c>
      <c r="G10" s="156"/>
      <c r="H10" s="156" t="s">
        <v>45</v>
      </c>
      <c r="I10" s="61"/>
      <c r="J10" s="61" t="s">
        <v>438</v>
      </c>
    </row>
    <row r="11" spans="1:22" ht="86.25" customHeight="1">
      <c r="A11" s="271"/>
      <c r="B11" s="157" t="s">
        <v>442</v>
      </c>
      <c r="C11" s="156" t="s">
        <v>594</v>
      </c>
      <c r="D11" s="156" t="s">
        <v>439</v>
      </c>
      <c r="E11" s="156" t="s">
        <v>51</v>
      </c>
      <c r="F11" s="156">
        <v>2019</v>
      </c>
      <c r="G11" s="156"/>
      <c r="H11" s="156" t="s">
        <v>45</v>
      </c>
      <c r="I11" s="61"/>
      <c r="J11" s="61" t="s">
        <v>438</v>
      </c>
    </row>
    <row r="12" spans="1:22" ht="86.25" customHeight="1">
      <c r="A12" s="269" t="s">
        <v>226</v>
      </c>
      <c r="B12" s="156" t="s">
        <v>443</v>
      </c>
      <c r="C12" s="156" t="s">
        <v>595</v>
      </c>
      <c r="D12" s="156" t="s">
        <v>439</v>
      </c>
      <c r="E12" s="156" t="s">
        <v>444</v>
      </c>
      <c r="F12" s="156">
        <v>2019</v>
      </c>
      <c r="G12" s="84"/>
      <c r="H12" s="156" t="s">
        <v>49</v>
      </c>
      <c r="I12" s="61"/>
      <c r="J12" s="61" t="s">
        <v>438</v>
      </c>
    </row>
    <row r="13" spans="1:22" ht="129.75" customHeight="1">
      <c r="A13" s="270"/>
      <c r="B13" s="156" t="s">
        <v>445</v>
      </c>
      <c r="C13" s="156" t="s">
        <v>630</v>
      </c>
      <c r="D13" s="156" t="s">
        <v>435</v>
      </c>
      <c r="E13" s="156" t="s">
        <v>446</v>
      </c>
      <c r="F13" s="156">
        <v>2019</v>
      </c>
      <c r="G13" s="84"/>
      <c r="H13" s="156" t="s">
        <v>49</v>
      </c>
      <c r="I13" s="61"/>
      <c r="J13" s="61" t="s">
        <v>438</v>
      </c>
    </row>
    <row r="14" spans="1:22" ht="114">
      <c r="A14" s="271"/>
      <c r="B14" s="156" t="s">
        <v>447</v>
      </c>
      <c r="C14" s="156" t="s">
        <v>448</v>
      </c>
      <c r="D14" s="156" t="s">
        <v>449</v>
      </c>
      <c r="E14" s="156" t="s">
        <v>51</v>
      </c>
      <c r="F14" s="156">
        <v>2019</v>
      </c>
      <c r="G14" s="84"/>
      <c r="H14" s="156" t="s">
        <v>45</v>
      </c>
      <c r="I14" s="61"/>
      <c r="J14" s="61" t="s">
        <v>438</v>
      </c>
    </row>
    <row r="15" spans="1:22" ht="94.5" customHeight="1">
      <c r="A15" s="258" t="s">
        <v>227</v>
      </c>
      <c r="B15" s="158" t="s">
        <v>228</v>
      </c>
      <c r="C15" s="217" t="s">
        <v>596</v>
      </c>
      <c r="D15" s="83" t="s">
        <v>116</v>
      </c>
      <c r="E15" s="83" t="s">
        <v>51</v>
      </c>
      <c r="F15" s="166">
        <v>2019</v>
      </c>
      <c r="G15" s="82">
        <v>500000</v>
      </c>
      <c r="H15" s="83" t="s">
        <v>45</v>
      </c>
      <c r="I15" s="61"/>
      <c r="J15" s="160" t="s">
        <v>318</v>
      </c>
    </row>
    <row r="16" spans="1:22" ht="107.25" customHeight="1">
      <c r="A16" s="260"/>
      <c r="B16" s="161" t="s">
        <v>229</v>
      </c>
      <c r="C16" s="218" t="s">
        <v>597</v>
      </c>
      <c r="D16" s="162" t="s">
        <v>116</v>
      </c>
      <c r="E16" s="162" t="s">
        <v>51</v>
      </c>
      <c r="F16" s="172">
        <v>2019</v>
      </c>
      <c r="G16" s="82">
        <v>150000</v>
      </c>
      <c r="H16" s="83" t="s">
        <v>45</v>
      </c>
      <c r="I16" s="61"/>
      <c r="J16" s="160" t="s">
        <v>318</v>
      </c>
    </row>
    <row r="17" spans="1:10" ht="121.5" customHeight="1">
      <c r="A17" s="264" t="s">
        <v>230</v>
      </c>
      <c r="B17" s="156" t="s">
        <v>598</v>
      </c>
      <c r="C17" s="156" t="s">
        <v>631</v>
      </c>
      <c r="D17" s="156" t="s">
        <v>450</v>
      </c>
      <c r="E17" s="156" t="s">
        <v>51</v>
      </c>
      <c r="F17" s="156">
        <v>2019</v>
      </c>
      <c r="G17" s="156"/>
      <c r="H17" s="156" t="s">
        <v>45</v>
      </c>
      <c r="I17" s="61"/>
      <c r="J17" s="61" t="s">
        <v>438</v>
      </c>
    </row>
    <row r="18" spans="1:10" ht="147" customHeight="1">
      <c r="A18" s="265"/>
      <c r="B18" s="156" t="s">
        <v>599</v>
      </c>
      <c r="C18" s="156" t="s">
        <v>600</v>
      </c>
      <c r="D18" s="156" t="s">
        <v>450</v>
      </c>
      <c r="E18" s="156" t="s">
        <v>51</v>
      </c>
      <c r="F18" s="156">
        <v>2019</v>
      </c>
      <c r="G18" s="156"/>
      <c r="H18" s="156" t="s">
        <v>45</v>
      </c>
      <c r="I18" s="61"/>
      <c r="J18" s="61" t="s">
        <v>438</v>
      </c>
    </row>
    <row r="19" spans="1:10" ht="135.75" customHeight="1">
      <c r="A19" s="265"/>
      <c r="B19" s="156" t="s">
        <v>601</v>
      </c>
      <c r="C19" s="156" t="s">
        <v>602</v>
      </c>
      <c r="D19" s="156" t="s">
        <v>450</v>
      </c>
      <c r="E19" s="156" t="s">
        <v>51</v>
      </c>
      <c r="F19" s="156">
        <v>2019</v>
      </c>
      <c r="G19" s="156"/>
      <c r="H19" s="156" t="s">
        <v>45</v>
      </c>
      <c r="I19" s="61"/>
      <c r="J19" s="61" t="s">
        <v>438</v>
      </c>
    </row>
    <row r="20" spans="1:10" ht="111.75" customHeight="1">
      <c r="A20" s="264" t="s">
        <v>451</v>
      </c>
      <c r="B20" s="156" t="s">
        <v>603</v>
      </c>
      <c r="C20" s="156" t="s">
        <v>604</v>
      </c>
      <c r="D20" s="156" t="s">
        <v>452</v>
      </c>
      <c r="E20" s="156" t="s">
        <v>224</v>
      </c>
      <c r="F20" s="156">
        <v>2019</v>
      </c>
      <c r="G20" s="156"/>
      <c r="H20" s="156" t="s">
        <v>50</v>
      </c>
      <c r="I20" s="61"/>
      <c r="J20" s="61" t="s">
        <v>438</v>
      </c>
    </row>
    <row r="21" spans="1:10" ht="198" customHeight="1">
      <c r="A21" s="265"/>
      <c r="B21" s="156" t="s">
        <v>605</v>
      </c>
      <c r="C21" s="156" t="s">
        <v>606</v>
      </c>
      <c r="D21" s="156" t="s">
        <v>452</v>
      </c>
      <c r="E21" s="156" t="s">
        <v>224</v>
      </c>
      <c r="F21" s="156">
        <v>2019</v>
      </c>
      <c r="G21" s="33"/>
      <c r="H21" s="156" t="s">
        <v>50</v>
      </c>
      <c r="I21" s="61"/>
      <c r="J21" s="61" t="s">
        <v>438</v>
      </c>
    </row>
    <row r="22" spans="1:10" ht="140.25" customHeight="1">
      <c r="A22" s="164" t="s">
        <v>607</v>
      </c>
      <c r="B22" s="163" t="s">
        <v>633</v>
      </c>
      <c r="C22" s="163" t="s">
        <v>632</v>
      </c>
      <c r="D22" s="163" t="s">
        <v>298</v>
      </c>
      <c r="E22" s="163" t="s">
        <v>299</v>
      </c>
      <c r="F22" s="156">
        <v>2019</v>
      </c>
      <c r="H22" s="83" t="s">
        <v>47</v>
      </c>
      <c r="I22" s="171" t="s">
        <v>300</v>
      </c>
      <c r="J22" s="160" t="s">
        <v>277</v>
      </c>
    </row>
    <row r="23" spans="1:10" ht="15">
      <c r="A23" s="266" t="s">
        <v>205</v>
      </c>
      <c r="B23" s="267"/>
      <c r="C23" s="267"/>
      <c r="D23" s="267"/>
      <c r="E23" s="267"/>
      <c r="F23" s="267"/>
      <c r="G23" s="267"/>
      <c r="H23" s="267"/>
      <c r="I23" s="267"/>
      <c r="J23" s="268"/>
    </row>
    <row r="24" spans="1:10" ht="214.5" customHeight="1">
      <c r="A24" s="264" t="s">
        <v>231</v>
      </c>
      <c r="B24" s="156" t="s">
        <v>453</v>
      </c>
      <c r="C24" s="156" t="s">
        <v>454</v>
      </c>
      <c r="D24" s="156" t="s">
        <v>435</v>
      </c>
      <c r="E24" s="156" t="s">
        <v>48</v>
      </c>
      <c r="F24" s="156">
        <v>2019</v>
      </c>
      <c r="G24" s="156"/>
      <c r="H24" s="156" t="s">
        <v>45</v>
      </c>
      <c r="I24" s="83"/>
      <c r="J24" s="61" t="s">
        <v>438</v>
      </c>
    </row>
    <row r="25" spans="1:10" ht="28.5" customHeight="1">
      <c r="A25" s="265"/>
      <c r="B25" s="156" t="s">
        <v>455</v>
      </c>
      <c r="C25" s="156" t="s">
        <v>456</v>
      </c>
      <c r="D25" s="156" t="s">
        <v>457</v>
      </c>
      <c r="E25" s="156" t="s">
        <v>48</v>
      </c>
      <c r="F25" s="156">
        <v>2019</v>
      </c>
      <c r="G25" s="156"/>
      <c r="H25" s="156" t="s">
        <v>45</v>
      </c>
      <c r="I25" s="83"/>
      <c r="J25" s="61" t="s">
        <v>438</v>
      </c>
    </row>
    <row r="26" spans="1:10" ht="99" customHeight="1">
      <c r="A26" s="265"/>
      <c r="B26" s="156" t="s">
        <v>458</v>
      </c>
      <c r="C26" s="156" t="s">
        <v>459</v>
      </c>
      <c r="D26" s="156" t="s">
        <v>435</v>
      </c>
      <c r="E26" s="156" t="s">
        <v>48</v>
      </c>
      <c r="F26" s="156">
        <v>2019</v>
      </c>
      <c r="G26" s="156"/>
      <c r="H26" s="156" t="s">
        <v>45</v>
      </c>
      <c r="I26" s="83"/>
      <c r="J26" s="61" t="s">
        <v>438</v>
      </c>
    </row>
    <row r="27" spans="1:10" ht="99" customHeight="1">
      <c r="A27" s="265"/>
      <c r="B27" s="156" t="s">
        <v>608</v>
      </c>
      <c r="C27" s="156" t="s">
        <v>609</v>
      </c>
      <c r="D27" s="156" t="s">
        <v>435</v>
      </c>
      <c r="E27" s="156" t="s">
        <v>48</v>
      </c>
      <c r="F27" s="156">
        <v>2019</v>
      </c>
      <c r="G27" s="156"/>
      <c r="H27" s="156" t="s">
        <v>45</v>
      </c>
      <c r="I27" s="83"/>
      <c r="J27" s="61" t="s">
        <v>438</v>
      </c>
    </row>
    <row r="28" spans="1:10" ht="99" customHeight="1">
      <c r="A28" s="265"/>
      <c r="B28" s="156" t="s">
        <v>610</v>
      </c>
      <c r="C28" s="156" t="s">
        <v>611</v>
      </c>
      <c r="D28" s="156" t="s">
        <v>435</v>
      </c>
      <c r="E28" s="156" t="s">
        <v>48</v>
      </c>
      <c r="F28" s="156">
        <v>2019</v>
      </c>
      <c r="G28" s="156"/>
      <c r="H28" s="156" t="s">
        <v>45</v>
      </c>
      <c r="I28" s="83"/>
      <c r="J28" s="61" t="s">
        <v>438</v>
      </c>
    </row>
    <row r="29" spans="1:10" ht="99" customHeight="1">
      <c r="A29" s="265"/>
      <c r="B29" s="156" t="s">
        <v>612</v>
      </c>
      <c r="C29" s="157" t="s">
        <v>613</v>
      </c>
      <c r="D29" s="156" t="s">
        <v>460</v>
      </c>
      <c r="E29" s="156" t="s">
        <v>117</v>
      </c>
      <c r="F29" s="156">
        <v>2019</v>
      </c>
      <c r="G29" s="156"/>
      <c r="H29" s="156" t="s">
        <v>47</v>
      </c>
      <c r="I29" s="83"/>
      <c r="J29" s="61" t="s">
        <v>438</v>
      </c>
    </row>
    <row r="30" spans="1:10" ht="140.25" customHeight="1">
      <c r="A30" s="265" t="s">
        <v>462</v>
      </c>
      <c r="B30" s="219" t="s">
        <v>614</v>
      </c>
      <c r="C30" s="219" t="s">
        <v>615</v>
      </c>
      <c r="D30" s="156" t="s">
        <v>461</v>
      </c>
      <c r="E30" s="156" t="s">
        <v>48</v>
      </c>
      <c r="F30" s="156">
        <v>2019</v>
      </c>
      <c r="G30" s="156"/>
      <c r="H30" s="156" t="s">
        <v>45</v>
      </c>
      <c r="I30" s="33"/>
      <c r="J30" s="61" t="s">
        <v>438</v>
      </c>
    </row>
    <row r="31" spans="1:10" ht="137.25" customHeight="1">
      <c r="A31" s="238"/>
      <c r="B31" s="163" t="s">
        <v>634</v>
      </c>
      <c r="C31" s="221" t="s">
        <v>635</v>
      </c>
      <c r="D31" s="83" t="s">
        <v>118</v>
      </c>
      <c r="E31" s="83"/>
      <c r="F31" s="159">
        <v>2019</v>
      </c>
      <c r="G31" s="165"/>
      <c r="H31" s="83" t="s">
        <v>47</v>
      </c>
      <c r="I31" s="33"/>
      <c r="J31" s="61" t="s">
        <v>269</v>
      </c>
    </row>
    <row r="32" spans="1:10" ht="126.75" customHeight="1">
      <c r="A32" s="238"/>
      <c r="B32" s="156" t="s">
        <v>616</v>
      </c>
      <c r="C32" s="156" t="s">
        <v>617</v>
      </c>
      <c r="D32" s="156" t="s">
        <v>435</v>
      </c>
      <c r="E32" s="156" t="s">
        <v>48</v>
      </c>
      <c r="F32" s="159">
        <v>2019</v>
      </c>
      <c r="G32" s="156"/>
      <c r="H32" s="156" t="s">
        <v>45</v>
      </c>
      <c r="I32" s="33"/>
      <c r="J32" s="61" t="s">
        <v>438</v>
      </c>
    </row>
    <row r="33" spans="1:10" ht="163.5" customHeight="1">
      <c r="A33" s="272" t="s">
        <v>142</v>
      </c>
      <c r="B33" s="220" t="s">
        <v>618</v>
      </c>
      <c r="C33" s="217" t="s">
        <v>619</v>
      </c>
      <c r="D33" s="83" t="s">
        <v>119</v>
      </c>
      <c r="E33" s="83"/>
      <c r="F33" s="159">
        <v>2019</v>
      </c>
      <c r="G33" s="84">
        <v>40000</v>
      </c>
      <c r="H33" s="83" t="s">
        <v>47</v>
      </c>
      <c r="I33" s="33"/>
      <c r="J33" s="167" t="s">
        <v>318</v>
      </c>
    </row>
    <row r="34" spans="1:10" ht="135" customHeight="1">
      <c r="A34" s="273"/>
      <c r="B34" s="156" t="s">
        <v>143</v>
      </c>
      <c r="C34" s="156" t="s">
        <v>620</v>
      </c>
      <c r="D34" s="156" t="s">
        <v>463</v>
      </c>
      <c r="E34" s="156" t="s">
        <v>48</v>
      </c>
      <c r="F34" s="159">
        <v>2019</v>
      </c>
      <c r="G34" s="156"/>
      <c r="H34" s="156" t="s">
        <v>45</v>
      </c>
      <c r="I34" s="33"/>
      <c r="J34" s="61" t="s">
        <v>438</v>
      </c>
    </row>
    <row r="35" spans="1:10" ht="104.25" customHeight="1">
      <c r="A35" s="98" t="s">
        <v>232</v>
      </c>
      <c r="B35" s="156" t="s">
        <v>621</v>
      </c>
      <c r="C35" s="156" t="s">
        <v>622</v>
      </c>
      <c r="D35" s="156" t="s">
        <v>241</v>
      </c>
      <c r="E35" s="156" t="s">
        <v>48</v>
      </c>
      <c r="F35" s="159">
        <v>2019</v>
      </c>
      <c r="G35" s="33"/>
      <c r="H35" s="83" t="s">
        <v>45</v>
      </c>
      <c r="I35" s="33"/>
      <c r="J35" s="61" t="s">
        <v>438</v>
      </c>
    </row>
    <row r="36" spans="1:10" ht="104.25" customHeight="1">
      <c r="A36" s="258" t="s">
        <v>233</v>
      </c>
      <c r="B36" s="156" t="s">
        <v>144</v>
      </c>
      <c r="C36" s="156" t="s">
        <v>464</v>
      </c>
      <c r="D36" s="156" t="s">
        <v>241</v>
      </c>
      <c r="E36" s="156" t="s">
        <v>446</v>
      </c>
      <c r="F36" s="159">
        <v>2019</v>
      </c>
      <c r="G36" s="168"/>
      <c r="H36" s="156" t="s">
        <v>49</v>
      </c>
      <c r="I36" s="33"/>
      <c r="J36" s="61" t="s">
        <v>438</v>
      </c>
    </row>
    <row r="37" spans="1:10" ht="142.5" customHeight="1">
      <c r="A37" s="259"/>
      <c r="B37" s="156" t="s">
        <v>465</v>
      </c>
      <c r="C37" s="156" t="s">
        <v>623</v>
      </c>
      <c r="D37" s="156" t="s">
        <v>241</v>
      </c>
      <c r="E37" s="156" t="s">
        <v>48</v>
      </c>
      <c r="F37" s="159">
        <v>2019</v>
      </c>
      <c r="G37" s="168"/>
      <c r="H37" s="156" t="s">
        <v>45</v>
      </c>
      <c r="I37" s="33"/>
      <c r="J37" s="61" t="s">
        <v>438</v>
      </c>
    </row>
    <row r="38" spans="1:10" ht="142.5" customHeight="1">
      <c r="A38" s="259"/>
      <c r="B38" s="156" t="s">
        <v>624</v>
      </c>
      <c r="C38" s="156" t="s">
        <v>636</v>
      </c>
      <c r="D38" s="156" t="s">
        <v>241</v>
      </c>
      <c r="E38" s="156" t="s">
        <v>48</v>
      </c>
      <c r="F38" s="159">
        <v>2019</v>
      </c>
      <c r="G38" s="168"/>
      <c r="H38" s="156" t="s">
        <v>45</v>
      </c>
      <c r="I38" s="33"/>
      <c r="J38" s="61" t="s">
        <v>438</v>
      </c>
    </row>
    <row r="39" spans="1:10" ht="128.25" customHeight="1">
      <c r="A39" s="260"/>
      <c r="B39" s="156" t="s">
        <v>466</v>
      </c>
      <c r="C39" s="156" t="s">
        <v>625</v>
      </c>
      <c r="D39" s="156" t="s">
        <v>241</v>
      </c>
      <c r="E39" s="156" t="s">
        <v>48</v>
      </c>
      <c r="F39" s="159">
        <v>2019</v>
      </c>
      <c r="G39" s="168"/>
      <c r="H39" s="156" t="s">
        <v>49</v>
      </c>
      <c r="I39" s="33"/>
      <c r="J39" s="61" t="s">
        <v>438</v>
      </c>
    </row>
    <row r="40" spans="1:10" ht="15">
      <c r="A40" s="261" t="s">
        <v>82</v>
      </c>
      <c r="B40" s="262"/>
      <c r="C40" s="262"/>
      <c r="D40" s="262"/>
      <c r="E40" s="262"/>
      <c r="F40" s="262"/>
      <c r="G40" s="262"/>
      <c r="H40" s="262"/>
      <c r="I40" s="262"/>
      <c r="J40" s="263"/>
    </row>
    <row r="41" spans="1:10" ht="87" customHeight="1">
      <c r="A41" s="85" t="s">
        <v>234</v>
      </c>
      <c r="B41" s="156" t="s">
        <v>626</v>
      </c>
      <c r="C41" s="156" t="s">
        <v>627</v>
      </c>
      <c r="D41" s="156" t="s">
        <v>467</v>
      </c>
      <c r="E41" s="156" t="s">
        <v>48</v>
      </c>
      <c r="F41" s="159">
        <v>2019</v>
      </c>
      <c r="G41" s="156"/>
      <c r="H41" s="156" t="s">
        <v>45</v>
      </c>
      <c r="I41" s="33"/>
      <c r="J41" s="61" t="s">
        <v>438</v>
      </c>
    </row>
    <row r="42" spans="1:10" ht="122.25" customHeight="1">
      <c r="A42" s="86"/>
      <c r="B42" s="156" t="s">
        <v>145</v>
      </c>
      <c r="C42" s="156" t="s">
        <v>628</v>
      </c>
      <c r="D42" s="156" t="s">
        <v>241</v>
      </c>
      <c r="E42" s="156" t="s">
        <v>468</v>
      </c>
      <c r="F42" s="159">
        <v>2019</v>
      </c>
      <c r="G42" s="156"/>
      <c r="H42" s="156" t="s">
        <v>47</v>
      </c>
      <c r="I42" s="33"/>
      <c r="J42" s="61" t="s">
        <v>438</v>
      </c>
    </row>
    <row r="43" spans="1:10" ht="163.5" customHeight="1">
      <c r="A43" s="87"/>
      <c r="B43" s="169" t="s">
        <v>562</v>
      </c>
      <c r="C43" s="83" t="s">
        <v>423</v>
      </c>
      <c r="D43" s="83" t="s">
        <v>424</v>
      </c>
      <c r="E43" s="83"/>
      <c r="F43" s="159">
        <v>2019</v>
      </c>
      <c r="G43" s="170">
        <v>1480000</v>
      </c>
      <c r="H43" s="83" t="s">
        <v>126</v>
      </c>
      <c r="I43" s="160" t="s">
        <v>563</v>
      </c>
      <c r="J43" s="167" t="s">
        <v>561</v>
      </c>
    </row>
    <row r="44" spans="1:10" ht="149.25" customHeight="1">
      <c r="A44" s="81" t="s">
        <v>235</v>
      </c>
      <c r="B44" s="156" t="s">
        <v>629</v>
      </c>
      <c r="C44" s="156" t="s">
        <v>554</v>
      </c>
      <c r="D44" s="156" t="s">
        <v>241</v>
      </c>
      <c r="E44" s="156" t="s">
        <v>46</v>
      </c>
      <c r="F44" s="159">
        <v>2019</v>
      </c>
      <c r="G44" s="156"/>
      <c r="H44" s="156" t="s">
        <v>45</v>
      </c>
      <c r="I44" s="33"/>
      <c r="J44" s="61" t="s">
        <v>438</v>
      </c>
    </row>
  </sheetData>
  <mergeCells count="12">
    <mergeCell ref="A4:A8"/>
    <mergeCell ref="A9:A11"/>
    <mergeCell ref="A12:A14"/>
    <mergeCell ref="A15:A16"/>
    <mergeCell ref="A33:A34"/>
    <mergeCell ref="A17:A19"/>
    <mergeCell ref="A36:A39"/>
    <mergeCell ref="A40:J40"/>
    <mergeCell ref="A20:A21"/>
    <mergeCell ref="A23:J23"/>
    <mergeCell ref="A24:A29"/>
    <mergeCell ref="A30:A32"/>
  </mergeCells>
  <pageMargins left="0.75" right="0.75" top="1" bottom="1" header="0.5" footer="0.5"/>
  <pageSetup paperSize="9" scale="65" orientation="landscape"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6"/>
  <sheetViews>
    <sheetView zoomScale="76" zoomScaleNormal="76" workbookViewId="0">
      <pane ySplit="1" topLeftCell="A31" activePane="bottomLeft" state="frozen"/>
      <selection pane="bottomLeft" activeCell="K14" sqref="K14"/>
    </sheetView>
  </sheetViews>
  <sheetFormatPr defaultColWidth="11" defaultRowHeight="15.75"/>
  <cols>
    <col min="1" max="1" width="18.375" style="7" customWidth="1"/>
    <col min="2" max="2" width="29.75" style="3" customWidth="1"/>
    <col min="3" max="3" width="30.75" style="3" customWidth="1"/>
    <col min="4" max="4" width="18" style="12" customWidth="1"/>
    <col min="5" max="5" width="18" style="7" customWidth="1"/>
    <col min="6" max="6" width="14.125" style="6" customWidth="1"/>
    <col min="7" max="7" width="15.625" style="13" customWidth="1"/>
    <col min="8" max="8" width="14.625" style="6" customWidth="1"/>
    <col min="9" max="9" width="33" style="7" customWidth="1"/>
    <col min="10" max="10" width="28.5" style="7" customWidth="1"/>
    <col min="11" max="11" width="28.875" style="7" customWidth="1"/>
    <col min="12" max="16384" width="11" style="7"/>
  </cols>
  <sheetData>
    <row r="1" spans="1:11" s="6" customFormat="1" ht="47.25">
      <c r="A1" s="48" t="s">
        <v>0</v>
      </c>
      <c r="B1" s="48" t="s">
        <v>1</v>
      </c>
      <c r="C1" s="48" t="s">
        <v>239</v>
      </c>
      <c r="D1" s="48" t="s">
        <v>2</v>
      </c>
      <c r="E1" s="48" t="s">
        <v>4</v>
      </c>
      <c r="F1" s="48" t="s">
        <v>5</v>
      </c>
      <c r="G1" s="51" t="s">
        <v>19</v>
      </c>
      <c r="H1" s="52" t="s">
        <v>18</v>
      </c>
      <c r="I1" s="49" t="s">
        <v>238</v>
      </c>
      <c r="J1" s="49" t="s">
        <v>263</v>
      </c>
    </row>
    <row r="2" spans="1:11" ht="42" customHeight="1">
      <c r="A2" s="279" t="s">
        <v>206</v>
      </c>
      <c r="B2" s="280"/>
      <c r="C2" s="280"/>
      <c r="D2" s="280"/>
      <c r="E2" s="280"/>
      <c r="F2" s="280"/>
      <c r="G2" s="280"/>
      <c r="H2" s="280"/>
      <c r="I2" s="280"/>
      <c r="J2" s="281"/>
    </row>
    <row r="3" spans="1:11" ht="42" customHeight="1">
      <c r="A3" s="282" t="s">
        <v>94</v>
      </c>
      <c r="B3" s="283"/>
      <c r="C3" s="283"/>
      <c r="D3" s="283"/>
      <c r="E3" s="283"/>
      <c r="F3" s="283"/>
      <c r="G3" s="283"/>
      <c r="H3" s="283"/>
      <c r="I3" s="283"/>
      <c r="J3" s="284"/>
    </row>
    <row r="4" spans="1:11" s="125" customFormat="1" ht="121.5" customHeight="1">
      <c r="A4" s="298"/>
      <c r="B4" s="41" t="s">
        <v>44</v>
      </c>
      <c r="C4" s="42" t="s">
        <v>90</v>
      </c>
      <c r="D4" s="41" t="s">
        <v>22</v>
      </c>
      <c r="E4" s="42" t="s">
        <v>182</v>
      </c>
      <c r="F4" s="122">
        <v>2019</v>
      </c>
      <c r="G4" s="123" t="s">
        <v>125</v>
      </c>
      <c r="H4" s="124" t="s">
        <v>45</v>
      </c>
      <c r="I4" s="107" t="s">
        <v>430</v>
      </c>
      <c r="J4" s="9" t="s">
        <v>183</v>
      </c>
      <c r="K4" s="9"/>
    </row>
    <row r="5" spans="1:11" s="125" customFormat="1" ht="167.25" customHeight="1">
      <c r="A5" s="298"/>
      <c r="B5" s="41" t="s">
        <v>213</v>
      </c>
      <c r="C5" s="42" t="s">
        <v>89</v>
      </c>
      <c r="D5" s="41" t="s">
        <v>22</v>
      </c>
      <c r="E5" s="42" t="s">
        <v>183</v>
      </c>
      <c r="F5" s="122">
        <v>2019</v>
      </c>
      <c r="G5" s="123" t="s">
        <v>125</v>
      </c>
      <c r="H5" s="124" t="s">
        <v>128</v>
      </c>
      <c r="I5" s="107" t="s">
        <v>430</v>
      </c>
      <c r="J5" s="9" t="s">
        <v>183</v>
      </c>
    </row>
    <row r="6" spans="1:11" ht="159.75" customHeight="1">
      <c r="A6" s="298"/>
      <c r="B6" s="127" t="s">
        <v>88</v>
      </c>
      <c r="C6" s="37" t="s">
        <v>87</v>
      </c>
      <c r="D6" s="36" t="s">
        <v>34</v>
      </c>
      <c r="E6" s="37" t="s">
        <v>27</v>
      </c>
      <c r="F6" s="126" t="s">
        <v>6</v>
      </c>
      <c r="G6" s="39" t="s">
        <v>125</v>
      </c>
      <c r="H6" s="40" t="s">
        <v>45</v>
      </c>
      <c r="I6" s="16"/>
      <c r="J6" s="16"/>
    </row>
    <row r="7" spans="1:11" s="6" customFormat="1" ht="180">
      <c r="A7" s="298"/>
      <c r="B7" s="128" t="s">
        <v>86</v>
      </c>
      <c r="C7" s="36" t="s">
        <v>43</v>
      </c>
      <c r="D7" s="36" t="s">
        <v>34</v>
      </c>
      <c r="E7" s="37" t="s">
        <v>27</v>
      </c>
      <c r="F7" s="126" t="s">
        <v>6</v>
      </c>
      <c r="G7" s="296" t="s">
        <v>85</v>
      </c>
      <c r="H7" s="40" t="s">
        <v>45</v>
      </c>
      <c r="I7" s="58"/>
      <c r="J7" s="58"/>
    </row>
    <row r="8" spans="1:11" s="6" customFormat="1" ht="72" customHeight="1">
      <c r="A8" s="298"/>
      <c r="B8" s="128" t="s">
        <v>42</v>
      </c>
      <c r="C8" s="41" t="s">
        <v>41</v>
      </c>
      <c r="D8" s="36" t="s">
        <v>34</v>
      </c>
      <c r="E8" s="37" t="s">
        <v>27</v>
      </c>
      <c r="F8" s="126">
        <v>2018</v>
      </c>
      <c r="G8" s="297"/>
      <c r="H8" s="40" t="s">
        <v>45</v>
      </c>
      <c r="I8" s="58"/>
      <c r="J8" s="58"/>
    </row>
    <row r="9" spans="1:11" ht="88.5" customHeight="1">
      <c r="A9" s="298"/>
      <c r="B9" s="41" t="s">
        <v>40</v>
      </c>
      <c r="C9" s="42" t="s">
        <v>214</v>
      </c>
      <c r="D9" s="41" t="s">
        <v>22</v>
      </c>
      <c r="E9" s="42" t="s">
        <v>39</v>
      </c>
      <c r="F9" s="38">
        <v>2019</v>
      </c>
      <c r="G9" s="43">
        <f>(350000*2.9)+1000000</f>
        <v>2015000</v>
      </c>
      <c r="H9" s="40" t="s">
        <v>45</v>
      </c>
      <c r="I9" s="9" t="s">
        <v>537</v>
      </c>
      <c r="J9" s="107" t="s">
        <v>469</v>
      </c>
    </row>
    <row r="10" spans="1:11" ht="258" customHeight="1">
      <c r="A10" s="288"/>
      <c r="B10" s="42" t="s">
        <v>38</v>
      </c>
      <c r="C10" s="42" t="s">
        <v>37</v>
      </c>
      <c r="D10" s="41" t="s">
        <v>22</v>
      </c>
      <c r="E10" s="42" t="s">
        <v>555</v>
      </c>
      <c r="F10" s="126">
        <v>2019</v>
      </c>
      <c r="G10" s="123" t="s">
        <v>274</v>
      </c>
      <c r="H10" s="124" t="s">
        <v>45</v>
      </c>
      <c r="I10" s="285" t="s">
        <v>276</v>
      </c>
      <c r="J10" s="274" t="s">
        <v>469</v>
      </c>
      <c r="K10" s="129"/>
    </row>
    <row r="11" spans="1:11" ht="281.25" customHeight="1">
      <c r="A11" s="288"/>
      <c r="B11" s="131" t="s">
        <v>215</v>
      </c>
      <c r="C11" s="42" t="s">
        <v>217</v>
      </c>
      <c r="D11" s="41" t="s">
        <v>22</v>
      </c>
      <c r="E11" s="42" t="s">
        <v>321</v>
      </c>
      <c r="F11" s="126" t="s">
        <v>243</v>
      </c>
      <c r="G11" s="123" t="s">
        <v>125</v>
      </c>
      <c r="H11" s="124" t="s">
        <v>45</v>
      </c>
      <c r="I11" s="286"/>
      <c r="J11" s="275"/>
      <c r="K11" s="130" t="s">
        <v>538</v>
      </c>
    </row>
    <row r="12" spans="1:11" ht="94.5" customHeight="1">
      <c r="A12" s="288"/>
      <c r="B12" s="42" t="s">
        <v>319</v>
      </c>
      <c r="C12" s="42" t="s">
        <v>320</v>
      </c>
      <c r="D12" s="41" t="s">
        <v>22</v>
      </c>
      <c r="E12" s="42" t="s">
        <v>321</v>
      </c>
      <c r="F12" s="122">
        <v>2019</v>
      </c>
      <c r="G12" s="123" t="s">
        <v>125</v>
      </c>
      <c r="H12" s="124" t="s">
        <v>45</v>
      </c>
      <c r="I12" s="120"/>
      <c r="J12" s="103" t="s">
        <v>318</v>
      </c>
    </row>
    <row r="13" spans="1:11" ht="384" customHeight="1">
      <c r="A13" s="289"/>
      <c r="B13" s="131" t="s">
        <v>36</v>
      </c>
      <c r="C13" s="42" t="s">
        <v>35</v>
      </c>
      <c r="D13" s="41" t="s">
        <v>34</v>
      </c>
      <c r="E13" s="42" t="s">
        <v>275</v>
      </c>
      <c r="F13" s="122" t="s">
        <v>243</v>
      </c>
      <c r="G13" s="123" t="s">
        <v>125</v>
      </c>
      <c r="H13" s="124" t="s">
        <v>45</v>
      </c>
      <c r="I13" s="132" t="s">
        <v>276</v>
      </c>
      <c r="J13" s="133" t="s">
        <v>277</v>
      </c>
      <c r="K13" s="134" t="s">
        <v>539</v>
      </c>
    </row>
    <row r="14" spans="1:11" ht="120">
      <c r="A14" s="299" t="s">
        <v>137</v>
      </c>
      <c r="B14" s="42" t="s">
        <v>216</v>
      </c>
      <c r="C14" s="42" t="s">
        <v>84</v>
      </c>
      <c r="D14" s="41" t="s">
        <v>278</v>
      </c>
      <c r="E14" s="42" t="s">
        <v>279</v>
      </c>
      <c r="F14" s="126" t="s">
        <v>243</v>
      </c>
      <c r="G14" s="123" t="s">
        <v>125</v>
      </c>
      <c r="H14" s="124" t="s">
        <v>45</v>
      </c>
      <c r="I14" s="285" t="s">
        <v>281</v>
      </c>
      <c r="J14" s="274" t="s">
        <v>277</v>
      </c>
      <c r="K14" s="135" t="s">
        <v>559</v>
      </c>
    </row>
    <row r="15" spans="1:11" ht="93" customHeight="1">
      <c r="A15" s="298"/>
      <c r="B15" s="42" t="s">
        <v>33</v>
      </c>
      <c r="C15" s="42" t="s">
        <v>32</v>
      </c>
      <c r="D15" s="41" t="s">
        <v>196</v>
      </c>
      <c r="E15" s="42" t="s">
        <v>280</v>
      </c>
      <c r="F15" s="122">
        <v>2019</v>
      </c>
      <c r="G15" s="123" t="s">
        <v>125</v>
      </c>
      <c r="H15" s="124" t="s">
        <v>45</v>
      </c>
      <c r="I15" s="286"/>
      <c r="J15" s="275"/>
    </row>
    <row r="16" spans="1:11" ht="191.25" customHeight="1">
      <c r="A16" s="287" t="s">
        <v>294</v>
      </c>
      <c r="B16" s="136" t="s">
        <v>282</v>
      </c>
      <c r="C16" s="136" t="s">
        <v>283</v>
      </c>
      <c r="D16" s="137" t="s">
        <v>284</v>
      </c>
      <c r="E16" s="136" t="s">
        <v>285</v>
      </c>
      <c r="F16" s="216" t="s">
        <v>286</v>
      </c>
      <c r="G16" s="142" t="s">
        <v>295</v>
      </c>
      <c r="H16" s="139" t="s">
        <v>126</v>
      </c>
      <c r="I16" s="140"/>
      <c r="J16" s="274" t="s">
        <v>297</v>
      </c>
    </row>
    <row r="17" spans="1:10" ht="153" customHeight="1">
      <c r="A17" s="288"/>
      <c r="B17" s="141" t="s">
        <v>287</v>
      </c>
      <c r="C17" s="136" t="s">
        <v>288</v>
      </c>
      <c r="D17" s="137" t="s">
        <v>289</v>
      </c>
      <c r="E17" s="136" t="s">
        <v>290</v>
      </c>
      <c r="F17" s="216" t="s">
        <v>243</v>
      </c>
      <c r="G17" s="142" t="s">
        <v>295</v>
      </c>
      <c r="H17" s="139" t="s">
        <v>126</v>
      </c>
      <c r="I17" s="133" t="s">
        <v>296</v>
      </c>
      <c r="J17" s="275"/>
    </row>
    <row r="18" spans="1:10" ht="289.5" customHeight="1">
      <c r="A18" s="289"/>
      <c r="B18" s="136" t="s">
        <v>291</v>
      </c>
      <c r="C18" s="136" t="s">
        <v>292</v>
      </c>
      <c r="D18" s="137" t="s">
        <v>241</v>
      </c>
      <c r="E18" s="136" t="s">
        <v>293</v>
      </c>
      <c r="F18" s="138">
        <v>2019</v>
      </c>
      <c r="G18" s="142" t="s">
        <v>295</v>
      </c>
      <c r="H18" s="139" t="s">
        <v>126</v>
      </c>
      <c r="I18" s="140"/>
      <c r="J18" s="276"/>
    </row>
    <row r="19" spans="1:10" ht="90">
      <c r="A19" s="287" t="s">
        <v>138</v>
      </c>
      <c r="B19" s="42" t="s">
        <v>322</v>
      </c>
      <c r="C19" s="42" t="s">
        <v>323</v>
      </c>
      <c r="D19" s="41" t="s">
        <v>29</v>
      </c>
      <c r="E19" s="42" t="s">
        <v>23</v>
      </c>
      <c r="F19" s="122" t="s">
        <v>243</v>
      </c>
      <c r="G19" s="290">
        <v>2150000</v>
      </c>
      <c r="H19" s="287" t="s">
        <v>45</v>
      </c>
      <c r="I19" s="107"/>
      <c r="J19" s="108" t="s">
        <v>318</v>
      </c>
    </row>
    <row r="20" spans="1:10" ht="90">
      <c r="A20" s="288"/>
      <c r="B20" s="42" t="s">
        <v>324</v>
      </c>
      <c r="C20" s="42" t="s">
        <v>325</v>
      </c>
      <c r="D20" s="41" t="s">
        <v>326</v>
      </c>
      <c r="E20" s="42" t="s">
        <v>23</v>
      </c>
      <c r="F20" s="122" t="s">
        <v>243</v>
      </c>
      <c r="G20" s="291"/>
      <c r="H20" s="288"/>
      <c r="I20" s="103" t="s">
        <v>332</v>
      </c>
      <c r="J20" s="108" t="s">
        <v>318</v>
      </c>
    </row>
    <row r="21" spans="1:10" ht="135">
      <c r="A21" s="288"/>
      <c r="B21" s="41" t="s">
        <v>327</v>
      </c>
      <c r="C21" s="42" t="s">
        <v>328</v>
      </c>
      <c r="D21" s="41" t="s">
        <v>326</v>
      </c>
      <c r="E21" s="42" t="s">
        <v>329</v>
      </c>
      <c r="F21" s="122" t="s">
        <v>243</v>
      </c>
      <c r="G21" s="291"/>
      <c r="H21" s="288"/>
      <c r="I21" s="107" t="s">
        <v>333</v>
      </c>
      <c r="J21" s="108" t="s">
        <v>318</v>
      </c>
    </row>
    <row r="22" spans="1:10" ht="75.75" customHeight="1">
      <c r="A22" s="288"/>
      <c r="B22" s="42" t="s">
        <v>330</v>
      </c>
      <c r="C22" s="143" t="s">
        <v>331</v>
      </c>
      <c r="D22" s="41" t="s">
        <v>326</v>
      </c>
      <c r="E22" s="42" t="s">
        <v>23</v>
      </c>
      <c r="F22" s="122" t="s">
        <v>243</v>
      </c>
      <c r="G22" s="292"/>
      <c r="H22" s="289"/>
      <c r="I22" s="107"/>
      <c r="J22" s="108" t="s">
        <v>318</v>
      </c>
    </row>
    <row r="23" spans="1:10" ht="94.5" customHeight="1">
      <c r="A23" s="288"/>
      <c r="B23" s="144" t="s">
        <v>334</v>
      </c>
      <c r="C23" s="42" t="s">
        <v>335</v>
      </c>
      <c r="D23" s="41" t="s">
        <v>29</v>
      </c>
      <c r="E23" s="42" t="s">
        <v>329</v>
      </c>
      <c r="F23" s="122" t="s">
        <v>243</v>
      </c>
      <c r="G23" s="293">
        <v>855000</v>
      </c>
      <c r="H23" s="100"/>
      <c r="I23" s="107" t="s">
        <v>349</v>
      </c>
      <c r="J23" s="108" t="s">
        <v>318</v>
      </c>
    </row>
    <row r="24" spans="1:10" ht="137.25" customHeight="1">
      <c r="A24" s="288"/>
      <c r="B24" s="144" t="s">
        <v>336</v>
      </c>
      <c r="C24" s="145" t="s">
        <v>337</v>
      </c>
      <c r="D24" s="41" t="s">
        <v>338</v>
      </c>
      <c r="E24" s="42" t="s">
        <v>23</v>
      </c>
      <c r="F24" s="122" t="s">
        <v>243</v>
      </c>
      <c r="G24" s="294"/>
      <c r="H24" s="124"/>
      <c r="I24" s="107" t="s">
        <v>349</v>
      </c>
      <c r="J24" s="108" t="s">
        <v>318</v>
      </c>
    </row>
    <row r="25" spans="1:10" ht="136.5" customHeight="1">
      <c r="A25" s="288"/>
      <c r="B25" s="42" t="s">
        <v>347</v>
      </c>
      <c r="C25" s="42" t="s">
        <v>348</v>
      </c>
      <c r="D25" s="41" t="s">
        <v>29</v>
      </c>
      <c r="E25" s="42" t="s">
        <v>34</v>
      </c>
      <c r="F25" s="122">
        <v>2019</v>
      </c>
      <c r="G25" s="294"/>
      <c r="H25" s="99" t="s">
        <v>45</v>
      </c>
      <c r="I25" s="107"/>
      <c r="J25" s="108" t="s">
        <v>318</v>
      </c>
    </row>
    <row r="26" spans="1:10" ht="135">
      <c r="A26" s="288"/>
      <c r="B26" s="42" t="s">
        <v>339</v>
      </c>
      <c r="C26" s="42" t="s">
        <v>340</v>
      </c>
      <c r="D26" s="41" t="s">
        <v>29</v>
      </c>
      <c r="E26" s="42" t="s">
        <v>22</v>
      </c>
      <c r="F26" s="122" t="s">
        <v>243</v>
      </c>
      <c r="G26" s="294"/>
      <c r="H26" s="269" t="s">
        <v>45</v>
      </c>
      <c r="I26" s="103" t="s">
        <v>470</v>
      </c>
      <c r="J26" s="108" t="s">
        <v>318</v>
      </c>
    </row>
    <row r="27" spans="1:10" ht="151.5" customHeight="1">
      <c r="A27" s="288"/>
      <c r="B27" s="152" t="s">
        <v>341</v>
      </c>
      <c r="C27" s="146" t="s">
        <v>342</v>
      </c>
      <c r="D27" s="147" t="s">
        <v>29</v>
      </c>
      <c r="E27" s="148" t="s">
        <v>22</v>
      </c>
      <c r="F27" s="126" t="s">
        <v>243</v>
      </c>
      <c r="G27" s="294"/>
      <c r="H27" s="271"/>
      <c r="I27" s="125" t="s">
        <v>349</v>
      </c>
      <c r="J27" s="108" t="s">
        <v>318</v>
      </c>
    </row>
    <row r="28" spans="1:10" ht="180" customHeight="1">
      <c r="A28" s="288"/>
      <c r="B28" s="152" t="s">
        <v>343</v>
      </c>
      <c r="C28" s="146" t="s">
        <v>344</v>
      </c>
      <c r="D28" s="41" t="s">
        <v>29</v>
      </c>
      <c r="E28" s="42" t="s">
        <v>22</v>
      </c>
      <c r="F28" s="126" t="s">
        <v>243</v>
      </c>
      <c r="G28" s="294"/>
      <c r="H28" s="100"/>
      <c r="I28" s="107"/>
      <c r="J28" s="108" t="s">
        <v>318</v>
      </c>
    </row>
    <row r="29" spans="1:10" ht="195.75" customHeight="1">
      <c r="A29" s="288"/>
      <c r="B29" s="152" t="s">
        <v>345</v>
      </c>
      <c r="C29" s="146" t="s">
        <v>346</v>
      </c>
      <c r="D29" s="41" t="s">
        <v>29</v>
      </c>
      <c r="E29" s="42" t="s">
        <v>22</v>
      </c>
      <c r="F29" s="126" t="s">
        <v>243</v>
      </c>
      <c r="G29" s="295"/>
      <c r="H29" s="99" t="s">
        <v>45</v>
      </c>
      <c r="I29" s="107" t="s">
        <v>349</v>
      </c>
      <c r="J29" s="108" t="s">
        <v>318</v>
      </c>
    </row>
    <row r="30" spans="1:10" ht="314.25" customHeight="1">
      <c r="A30" s="288"/>
      <c r="B30" s="153" t="s">
        <v>350</v>
      </c>
      <c r="C30" s="42" t="s">
        <v>351</v>
      </c>
      <c r="D30" s="41" t="s">
        <v>29</v>
      </c>
      <c r="E30" s="42" t="s">
        <v>25</v>
      </c>
      <c r="F30" s="122">
        <v>2019</v>
      </c>
      <c r="G30" s="149"/>
      <c r="H30" s="99" t="s">
        <v>45</v>
      </c>
      <c r="I30" s="150" t="s">
        <v>332</v>
      </c>
      <c r="J30" s="108" t="s">
        <v>318</v>
      </c>
    </row>
    <row r="31" spans="1:10" ht="81" customHeight="1">
      <c r="A31" s="288"/>
      <c r="B31" s="153" t="s">
        <v>31</v>
      </c>
      <c r="C31" s="42" t="s">
        <v>30</v>
      </c>
      <c r="D31" s="41" t="s">
        <v>29</v>
      </c>
      <c r="E31" s="42" t="s">
        <v>27</v>
      </c>
      <c r="F31" s="151" t="s">
        <v>243</v>
      </c>
      <c r="G31" s="123">
        <v>50000</v>
      </c>
      <c r="H31" s="99" t="s">
        <v>45</v>
      </c>
      <c r="I31" s="107"/>
      <c r="J31" s="108" t="s">
        <v>318</v>
      </c>
    </row>
    <row r="32" spans="1:10" ht="30" customHeight="1">
      <c r="A32" s="282" t="s">
        <v>124</v>
      </c>
      <c r="B32" s="283"/>
      <c r="C32" s="283"/>
      <c r="D32" s="283"/>
      <c r="E32" s="283"/>
      <c r="F32" s="283"/>
      <c r="G32" s="283"/>
      <c r="H32" s="283"/>
      <c r="I32" s="283"/>
      <c r="J32" s="284"/>
    </row>
    <row r="33" spans="1:11" ht="120">
      <c r="A33" s="131" t="s">
        <v>139</v>
      </c>
      <c r="B33" s="42" t="s">
        <v>28</v>
      </c>
      <c r="C33" s="42" t="s">
        <v>83</v>
      </c>
      <c r="D33" s="41" t="s">
        <v>26</v>
      </c>
      <c r="E33" s="42" t="s">
        <v>27</v>
      </c>
      <c r="F33" s="122">
        <v>2019</v>
      </c>
      <c r="G33" s="149"/>
      <c r="H33" s="100"/>
      <c r="I33" s="107"/>
      <c r="J33" s="108" t="s">
        <v>318</v>
      </c>
    </row>
    <row r="34" spans="1:11" ht="33" customHeight="1">
      <c r="A34" s="277" t="s">
        <v>207</v>
      </c>
      <c r="B34" s="278"/>
      <c r="C34" s="278"/>
      <c r="D34" s="278"/>
      <c r="E34" s="278"/>
      <c r="F34" s="278"/>
      <c r="G34" s="278"/>
      <c r="H34" s="278"/>
      <c r="I34" s="278"/>
      <c r="J34" s="278"/>
      <c r="K34" s="278"/>
    </row>
    <row r="35" spans="1:11" ht="409.5" customHeight="1">
      <c r="A35" s="92" t="s">
        <v>140</v>
      </c>
      <c r="B35" s="37" t="s">
        <v>91</v>
      </c>
      <c r="C35" s="37" t="s">
        <v>24</v>
      </c>
      <c r="D35" s="36" t="s">
        <v>23</v>
      </c>
      <c r="E35" s="37" t="s">
        <v>22</v>
      </c>
      <c r="F35" s="155">
        <v>2018</v>
      </c>
      <c r="G35" s="91"/>
      <c r="H35" s="92"/>
      <c r="I35" s="154" t="s">
        <v>560</v>
      </c>
      <c r="J35" s="16" t="s">
        <v>469</v>
      </c>
    </row>
    <row r="36" spans="1:11">
      <c r="K36" s="3"/>
    </row>
  </sheetData>
  <mergeCells count="19">
    <mergeCell ref="A14:A15"/>
    <mergeCell ref="A19:A31"/>
    <mergeCell ref="I14:I15"/>
    <mergeCell ref="J14:J15"/>
    <mergeCell ref="J16:J18"/>
    <mergeCell ref="H26:H27"/>
    <mergeCell ref="A34:K34"/>
    <mergeCell ref="A2:J2"/>
    <mergeCell ref="A3:J3"/>
    <mergeCell ref="A32:J32"/>
    <mergeCell ref="I10:I11"/>
    <mergeCell ref="J10:J11"/>
    <mergeCell ref="H19:H22"/>
    <mergeCell ref="G19:G22"/>
    <mergeCell ref="G23:G29"/>
    <mergeCell ref="A16:A18"/>
    <mergeCell ref="A10:A13"/>
    <mergeCell ref="G7:G8"/>
    <mergeCell ref="A4:A9"/>
  </mergeCells>
  <pageMargins left="0.75" right="0.75" top="1" bottom="1" header="0.5" footer="0.5"/>
  <pageSetup scale="70"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2"/>
  <sheetViews>
    <sheetView topLeftCell="A37" zoomScale="70" zoomScaleNormal="70" zoomScaleSheetLayoutView="70" workbookViewId="0">
      <selection activeCell="B42" sqref="A42:XFD42"/>
    </sheetView>
  </sheetViews>
  <sheetFormatPr defaultColWidth="11" defaultRowHeight="15.75"/>
  <cols>
    <col min="1" max="1" width="30.125" style="15" customWidth="1"/>
    <col min="2" max="2" width="35" style="15" customWidth="1"/>
    <col min="3" max="3" width="41.875" style="15" customWidth="1"/>
    <col min="4" max="4" width="21.5" style="15" customWidth="1"/>
    <col min="5" max="5" width="26.25" style="15" customWidth="1"/>
    <col min="6" max="6" width="13.5" style="18" customWidth="1"/>
    <col min="7" max="7" width="17.5" style="19" customWidth="1"/>
    <col min="8" max="8" width="19.375" style="17" customWidth="1"/>
    <col min="9" max="9" width="42.375" style="14" customWidth="1"/>
    <col min="10" max="10" width="28.75" style="15" customWidth="1"/>
    <col min="11" max="16384" width="11" style="15"/>
  </cols>
  <sheetData>
    <row r="1" spans="1:10" ht="63">
      <c r="A1" s="53" t="s">
        <v>0</v>
      </c>
      <c r="B1" s="53" t="s">
        <v>1</v>
      </c>
      <c r="C1" s="53" t="s">
        <v>239</v>
      </c>
      <c r="D1" s="53" t="s">
        <v>2</v>
      </c>
      <c r="E1" s="53" t="s">
        <v>4</v>
      </c>
      <c r="F1" s="53" t="s">
        <v>81</v>
      </c>
      <c r="G1" s="54" t="s">
        <v>19</v>
      </c>
      <c r="H1" s="55" t="s">
        <v>18</v>
      </c>
      <c r="I1" s="49" t="s">
        <v>238</v>
      </c>
      <c r="J1" s="60" t="s">
        <v>263</v>
      </c>
    </row>
    <row r="2" spans="1:10" ht="58.5" customHeight="1">
      <c r="A2" s="311" t="s">
        <v>208</v>
      </c>
      <c r="B2" s="312"/>
      <c r="C2" s="312"/>
      <c r="D2" s="312"/>
      <c r="E2" s="312"/>
      <c r="F2" s="312"/>
      <c r="G2" s="312"/>
      <c r="H2" s="312"/>
      <c r="I2" s="312"/>
      <c r="J2" s="313"/>
    </row>
    <row r="3" spans="1:10" ht="56.25" customHeight="1">
      <c r="A3" s="311" t="s">
        <v>219</v>
      </c>
      <c r="B3" s="312"/>
      <c r="C3" s="312"/>
      <c r="D3" s="312"/>
      <c r="E3" s="312"/>
      <c r="F3" s="312"/>
      <c r="G3" s="312"/>
      <c r="H3" s="312"/>
      <c r="I3" s="312"/>
      <c r="J3" s="313"/>
    </row>
    <row r="4" spans="1:10" s="104" customFormat="1" ht="126">
      <c r="A4" s="304" t="s">
        <v>146</v>
      </c>
      <c r="B4" s="101" t="s">
        <v>147</v>
      </c>
      <c r="C4" s="102" t="s">
        <v>80</v>
      </c>
      <c r="D4" s="9" t="s">
        <v>120</v>
      </c>
      <c r="E4" s="9" t="s">
        <v>121</v>
      </c>
      <c r="F4" s="103">
        <v>2019</v>
      </c>
      <c r="G4" s="320" t="s">
        <v>125</v>
      </c>
      <c r="H4" s="274" t="s">
        <v>126</v>
      </c>
      <c r="I4" s="322" t="s">
        <v>556</v>
      </c>
      <c r="J4" s="9" t="s">
        <v>469</v>
      </c>
    </row>
    <row r="5" spans="1:10" s="104" customFormat="1" ht="126">
      <c r="A5" s="304"/>
      <c r="B5" s="105" t="s">
        <v>148</v>
      </c>
      <c r="C5" s="102" t="s">
        <v>79</v>
      </c>
      <c r="D5" s="9" t="s">
        <v>120</v>
      </c>
      <c r="E5" s="9" t="s">
        <v>121</v>
      </c>
      <c r="F5" s="103">
        <v>2019</v>
      </c>
      <c r="G5" s="321"/>
      <c r="H5" s="275"/>
      <c r="I5" s="322"/>
      <c r="J5" s="9" t="s">
        <v>469</v>
      </c>
    </row>
    <row r="6" spans="1:10" s="104" customFormat="1" ht="173.25">
      <c r="A6" s="304"/>
      <c r="B6" s="101" t="s">
        <v>149</v>
      </c>
      <c r="C6" s="102" t="s">
        <v>78</v>
      </c>
      <c r="D6" s="9" t="s">
        <v>221</v>
      </c>
      <c r="E6" s="9" t="s">
        <v>220</v>
      </c>
      <c r="F6" s="103">
        <v>2019</v>
      </c>
      <c r="G6" s="321"/>
      <c r="H6" s="275"/>
      <c r="I6" s="322"/>
      <c r="J6" s="9" t="s">
        <v>469</v>
      </c>
    </row>
    <row r="7" spans="1:10" s="104" customFormat="1" ht="173.25">
      <c r="A7" s="304"/>
      <c r="B7" s="101" t="s">
        <v>150</v>
      </c>
      <c r="C7" s="102" t="s">
        <v>77</v>
      </c>
      <c r="D7" s="9" t="s">
        <v>120</v>
      </c>
      <c r="E7" s="9" t="s">
        <v>122</v>
      </c>
      <c r="F7" s="103">
        <v>2019</v>
      </c>
      <c r="G7" s="321"/>
      <c r="H7" s="275"/>
      <c r="I7" s="322"/>
      <c r="J7" s="9" t="s">
        <v>469</v>
      </c>
    </row>
    <row r="8" spans="1:10" s="104" customFormat="1" ht="141.75">
      <c r="A8" s="304" t="s">
        <v>151</v>
      </c>
      <c r="B8" s="106" t="s">
        <v>152</v>
      </c>
      <c r="C8" s="9" t="s">
        <v>76</v>
      </c>
      <c r="D8" s="9" t="s">
        <v>96</v>
      </c>
      <c r="E8" s="107"/>
      <c r="F8" s="108">
        <v>2019</v>
      </c>
      <c r="G8" s="109">
        <f>10000000+8748000+361000</f>
        <v>19109000</v>
      </c>
      <c r="H8" s="103" t="s">
        <v>126</v>
      </c>
      <c r="I8" s="9" t="s">
        <v>472</v>
      </c>
      <c r="J8" s="9" t="s">
        <v>469</v>
      </c>
    </row>
    <row r="9" spans="1:10" s="104" customFormat="1" ht="169.5" customHeight="1">
      <c r="A9" s="304"/>
      <c r="B9" s="9" t="s">
        <v>153</v>
      </c>
      <c r="C9" s="9" t="s">
        <v>362</v>
      </c>
      <c r="D9" s="9" t="s">
        <v>123</v>
      </c>
      <c r="E9" s="107"/>
      <c r="F9" s="108">
        <v>2019</v>
      </c>
      <c r="G9" s="103" t="s">
        <v>363</v>
      </c>
      <c r="H9" s="103" t="s">
        <v>126</v>
      </c>
      <c r="I9" s="9"/>
      <c r="J9" s="107" t="s">
        <v>361</v>
      </c>
    </row>
    <row r="10" spans="1:10" ht="139.5" customHeight="1">
      <c r="A10" s="306" t="s">
        <v>154</v>
      </c>
      <c r="B10" s="120" t="s">
        <v>155</v>
      </c>
      <c r="C10" s="9" t="s">
        <v>75</v>
      </c>
      <c r="D10" s="9" t="s">
        <v>96</v>
      </c>
      <c r="E10" s="107"/>
      <c r="F10" s="108">
        <v>2019</v>
      </c>
      <c r="G10" s="110">
        <v>56505000</v>
      </c>
      <c r="H10" s="103" t="s">
        <v>126</v>
      </c>
      <c r="I10" s="120" t="s">
        <v>473</v>
      </c>
      <c r="J10" s="9" t="s">
        <v>469</v>
      </c>
    </row>
    <row r="11" spans="1:10" ht="157.5">
      <c r="A11" s="307"/>
      <c r="B11" s="9" t="s">
        <v>364</v>
      </c>
      <c r="C11" s="9" t="s">
        <v>365</v>
      </c>
      <c r="D11" s="9" t="s">
        <v>366</v>
      </c>
      <c r="E11" s="107"/>
      <c r="F11" s="108">
        <v>2019</v>
      </c>
      <c r="G11" s="103" t="s">
        <v>125</v>
      </c>
      <c r="H11" s="103" t="s">
        <v>126</v>
      </c>
      <c r="I11" s="9"/>
      <c r="J11" s="107" t="s">
        <v>361</v>
      </c>
    </row>
    <row r="12" spans="1:10" s="14" customFormat="1" ht="157.5">
      <c r="A12" s="307"/>
      <c r="B12" s="9" t="s">
        <v>367</v>
      </c>
      <c r="C12" s="9" t="s">
        <v>368</v>
      </c>
      <c r="D12" s="9" t="s">
        <v>366</v>
      </c>
      <c r="E12" s="107"/>
      <c r="F12" s="108">
        <v>2019</v>
      </c>
      <c r="G12" s="110">
        <v>13885667</v>
      </c>
      <c r="H12" s="103" t="s">
        <v>126</v>
      </c>
      <c r="I12" s="9"/>
      <c r="J12" s="107" t="s">
        <v>361</v>
      </c>
    </row>
    <row r="13" spans="1:10" s="14" customFormat="1" ht="358.5" customHeight="1">
      <c r="A13" s="308"/>
      <c r="B13" s="9" t="s">
        <v>369</v>
      </c>
      <c r="C13" s="9" t="s">
        <v>370</v>
      </c>
      <c r="D13" s="9" t="s">
        <v>366</v>
      </c>
      <c r="E13" s="9" t="s">
        <v>371</v>
      </c>
      <c r="F13" s="108">
        <v>2019</v>
      </c>
      <c r="G13" s="110">
        <v>3954027</v>
      </c>
      <c r="H13" s="103" t="s">
        <v>372</v>
      </c>
      <c r="I13" s="9"/>
      <c r="J13" s="107" t="s">
        <v>361</v>
      </c>
    </row>
    <row r="14" spans="1:10" s="14" customFormat="1" ht="203.25" customHeight="1">
      <c r="A14" s="59"/>
      <c r="B14" s="9" t="s">
        <v>373</v>
      </c>
      <c r="C14" s="9" t="s">
        <v>374</v>
      </c>
      <c r="D14" s="9" t="s">
        <v>366</v>
      </c>
      <c r="E14" s="9"/>
      <c r="F14" s="108">
        <v>2019</v>
      </c>
      <c r="G14" s="110">
        <v>1277330</v>
      </c>
      <c r="H14" s="103" t="s">
        <v>126</v>
      </c>
      <c r="I14" s="103" t="s">
        <v>379</v>
      </c>
      <c r="J14" s="107" t="s">
        <v>361</v>
      </c>
    </row>
    <row r="15" spans="1:10" s="14" customFormat="1" ht="220.5">
      <c r="A15" s="59"/>
      <c r="B15" s="111" t="s">
        <v>375</v>
      </c>
      <c r="C15" s="112" t="s">
        <v>376</v>
      </c>
      <c r="D15" s="9" t="s">
        <v>377</v>
      </c>
      <c r="E15" s="9" t="s">
        <v>378</v>
      </c>
      <c r="F15" s="103" t="s">
        <v>254</v>
      </c>
      <c r="G15" s="110">
        <v>8100000</v>
      </c>
      <c r="H15" s="103" t="s">
        <v>129</v>
      </c>
      <c r="I15" s="103" t="s">
        <v>379</v>
      </c>
      <c r="J15" s="107" t="s">
        <v>361</v>
      </c>
    </row>
    <row r="16" spans="1:10" s="14" customFormat="1" ht="196.5" customHeight="1">
      <c r="A16" s="75"/>
      <c r="B16" s="111" t="s">
        <v>474</v>
      </c>
      <c r="C16" s="9" t="s">
        <v>475</v>
      </c>
      <c r="D16" s="9" t="s">
        <v>120</v>
      </c>
      <c r="E16" s="107" t="s">
        <v>476</v>
      </c>
      <c r="F16" s="108">
        <v>2019</v>
      </c>
      <c r="G16" s="110">
        <f>305000+106000</f>
        <v>411000</v>
      </c>
      <c r="H16" s="89" t="s">
        <v>45</v>
      </c>
      <c r="I16" s="9" t="s">
        <v>484</v>
      </c>
      <c r="J16" s="9" t="s">
        <v>469</v>
      </c>
    </row>
    <row r="17" spans="1:10" s="14" customFormat="1" ht="265.5" customHeight="1">
      <c r="A17" s="75"/>
      <c r="B17" s="111" t="s">
        <v>477</v>
      </c>
      <c r="C17" s="9" t="s">
        <v>478</v>
      </c>
      <c r="D17" s="9" t="s">
        <v>479</v>
      </c>
      <c r="E17" s="9" t="s">
        <v>480</v>
      </c>
      <c r="F17" s="108">
        <v>2019</v>
      </c>
      <c r="G17" s="110">
        <v>1103000</v>
      </c>
      <c r="H17" s="89" t="s">
        <v>45</v>
      </c>
      <c r="I17" s="9" t="s">
        <v>484</v>
      </c>
      <c r="J17" s="9" t="s">
        <v>469</v>
      </c>
    </row>
    <row r="18" spans="1:10" s="14" customFormat="1" ht="232.5" customHeight="1">
      <c r="A18" s="75"/>
      <c r="B18" s="111" t="s">
        <v>481</v>
      </c>
      <c r="C18" s="112" t="s">
        <v>482</v>
      </c>
      <c r="D18" s="9" t="s">
        <v>483</v>
      </c>
      <c r="E18" s="9" t="s">
        <v>480</v>
      </c>
      <c r="F18" s="108">
        <v>2019</v>
      </c>
      <c r="G18" s="109">
        <v>408000</v>
      </c>
      <c r="H18" s="89" t="s">
        <v>45</v>
      </c>
      <c r="I18" s="9" t="s">
        <v>484</v>
      </c>
      <c r="J18" s="9" t="s">
        <v>469</v>
      </c>
    </row>
    <row r="19" spans="1:10" ht="157.5">
      <c r="A19" s="303" t="s">
        <v>156</v>
      </c>
      <c r="B19" s="9" t="s">
        <v>380</v>
      </c>
      <c r="C19" s="9" t="s">
        <v>381</v>
      </c>
      <c r="D19" s="9" t="s">
        <v>382</v>
      </c>
      <c r="E19" s="9" t="s">
        <v>74</v>
      </c>
      <c r="F19" s="108" t="s">
        <v>254</v>
      </c>
      <c r="G19" s="110">
        <v>1360083</v>
      </c>
      <c r="H19" s="89" t="s">
        <v>45</v>
      </c>
      <c r="I19" s="103"/>
      <c r="J19" s="107" t="s">
        <v>361</v>
      </c>
    </row>
    <row r="20" spans="1:10" ht="110.25">
      <c r="A20" s="305"/>
      <c r="B20" s="106" t="s">
        <v>157</v>
      </c>
      <c r="C20" s="9" t="s">
        <v>73</v>
      </c>
      <c r="D20" s="9" t="s">
        <v>120</v>
      </c>
      <c r="E20" s="107" t="s">
        <v>72</v>
      </c>
      <c r="F20" s="108">
        <v>2019</v>
      </c>
      <c r="G20" s="109">
        <f>440000*2</f>
        <v>880000</v>
      </c>
      <c r="H20" s="89" t="s">
        <v>45</v>
      </c>
      <c r="I20" s="9" t="s">
        <v>484</v>
      </c>
      <c r="J20" s="9" t="s">
        <v>469</v>
      </c>
    </row>
    <row r="21" spans="1:10" ht="110.25">
      <c r="A21" s="305"/>
      <c r="B21" s="106" t="s">
        <v>158</v>
      </c>
      <c r="C21" s="9" t="s">
        <v>71</v>
      </c>
      <c r="D21" s="9" t="s">
        <v>120</v>
      </c>
      <c r="E21" s="107"/>
      <c r="F21" s="108">
        <v>2019</v>
      </c>
      <c r="G21" s="109">
        <f>420000+450000</f>
        <v>870000</v>
      </c>
      <c r="H21" s="89" t="s">
        <v>47</v>
      </c>
      <c r="I21" s="9" t="s">
        <v>484</v>
      </c>
      <c r="J21" s="9" t="s">
        <v>469</v>
      </c>
    </row>
    <row r="22" spans="1:10" ht="110.25">
      <c r="A22" s="305"/>
      <c r="B22" s="113" t="s">
        <v>159</v>
      </c>
      <c r="C22" s="9" t="s">
        <v>70</v>
      </c>
      <c r="D22" s="9" t="s">
        <v>120</v>
      </c>
      <c r="E22" s="107"/>
      <c r="F22" s="108">
        <v>2019</v>
      </c>
      <c r="G22" s="109">
        <f>300000+378000</f>
        <v>678000</v>
      </c>
      <c r="H22" s="89" t="s">
        <v>47</v>
      </c>
      <c r="I22" s="9" t="s">
        <v>484</v>
      </c>
      <c r="J22" s="9" t="s">
        <v>469</v>
      </c>
    </row>
    <row r="23" spans="1:10" ht="110.25">
      <c r="A23" s="305"/>
      <c r="B23" s="106" t="s">
        <v>160</v>
      </c>
      <c r="C23" s="9" t="s">
        <v>69</v>
      </c>
      <c r="D23" s="9" t="s">
        <v>120</v>
      </c>
      <c r="E23" s="107"/>
      <c r="F23" s="108">
        <v>2019</v>
      </c>
      <c r="G23" s="109">
        <v>240000</v>
      </c>
      <c r="H23" s="89" t="s">
        <v>47</v>
      </c>
      <c r="I23" s="9" t="s">
        <v>484</v>
      </c>
      <c r="J23" s="9" t="s">
        <v>469</v>
      </c>
    </row>
    <row r="24" spans="1:10" ht="110.25">
      <c r="A24" s="305"/>
      <c r="B24" s="106" t="s">
        <v>161</v>
      </c>
      <c r="C24" s="9" t="s">
        <v>68</v>
      </c>
      <c r="D24" s="9" t="s">
        <v>120</v>
      </c>
      <c r="E24" s="107"/>
      <c r="F24" s="108">
        <v>2019</v>
      </c>
      <c r="G24" s="109">
        <v>750000</v>
      </c>
      <c r="H24" s="89" t="s">
        <v>47</v>
      </c>
      <c r="I24" s="9" t="s">
        <v>484</v>
      </c>
      <c r="J24" s="9" t="s">
        <v>469</v>
      </c>
    </row>
    <row r="25" spans="1:10" ht="126">
      <c r="A25" s="305"/>
      <c r="B25" s="113" t="s">
        <v>162</v>
      </c>
      <c r="C25" s="9" t="s">
        <v>218</v>
      </c>
      <c r="D25" s="9" t="s">
        <v>120</v>
      </c>
      <c r="E25" s="107"/>
      <c r="F25" s="108">
        <v>2019</v>
      </c>
      <c r="G25" s="109">
        <v>798000</v>
      </c>
      <c r="H25" s="89" t="s">
        <v>47</v>
      </c>
      <c r="I25" s="9" t="s">
        <v>484</v>
      </c>
      <c r="J25" s="9" t="s">
        <v>469</v>
      </c>
    </row>
    <row r="26" spans="1:10" s="14" customFormat="1" ht="213" customHeight="1">
      <c r="A26" s="301"/>
      <c r="B26" s="9" t="s">
        <v>163</v>
      </c>
      <c r="C26" s="9" t="s">
        <v>384</v>
      </c>
      <c r="D26" s="9" t="s">
        <v>382</v>
      </c>
      <c r="E26" s="9"/>
      <c r="F26" s="114" t="s">
        <v>243</v>
      </c>
      <c r="G26" s="109">
        <v>1545000</v>
      </c>
      <c r="H26" s="89" t="s">
        <v>385</v>
      </c>
      <c r="I26" s="9"/>
      <c r="J26" s="107" t="s">
        <v>361</v>
      </c>
    </row>
    <row r="27" spans="1:10" s="14" customFormat="1" ht="339" customHeight="1">
      <c r="A27" s="301"/>
      <c r="B27" s="9" t="s">
        <v>164</v>
      </c>
      <c r="C27" s="9" t="s">
        <v>67</v>
      </c>
      <c r="D27" s="9" t="s">
        <v>120</v>
      </c>
      <c r="E27" s="9" t="s">
        <v>66</v>
      </c>
      <c r="F27" s="108">
        <v>2019</v>
      </c>
      <c r="G27" s="109">
        <v>225000</v>
      </c>
      <c r="H27" s="89" t="s">
        <v>45</v>
      </c>
      <c r="I27" s="9" t="s">
        <v>485</v>
      </c>
      <c r="J27" s="9" t="s">
        <v>469</v>
      </c>
    </row>
    <row r="28" spans="1:10" s="14" customFormat="1" ht="218.25" customHeight="1">
      <c r="A28" s="301"/>
      <c r="B28" s="9" t="s">
        <v>165</v>
      </c>
      <c r="C28" s="9" t="s">
        <v>65</v>
      </c>
      <c r="D28" s="9" t="s">
        <v>120</v>
      </c>
      <c r="E28" s="9"/>
      <c r="F28" s="108">
        <v>2019</v>
      </c>
      <c r="G28" s="109" t="s">
        <v>130</v>
      </c>
      <c r="H28" s="89" t="s">
        <v>47</v>
      </c>
      <c r="I28" s="9" t="s">
        <v>471</v>
      </c>
      <c r="J28" s="9" t="s">
        <v>469</v>
      </c>
    </row>
    <row r="29" spans="1:10" s="14" customFormat="1" ht="186.75" customHeight="1">
      <c r="A29" s="215" t="s">
        <v>199</v>
      </c>
      <c r="B29" s="120" t="s">
        <v>166</v>
      </c>
      <c r="C29" s="9" t="s">
        <v>386</v>
      </c>
      <c r="D29" s="9" t="s">
        <v>382</v>
      </c>
      <c r="E29" s="9" t="s">
        <v>222</v>
      </c>
      <c r="F29" s="115" t="s">
        <v>243</v>
      </c>
      <c r="G29" s="109">
        <v>100000</v>
      </c>
      <c r="H29" s="89" t="s">
        <v>47</v>
      </c>
      <c r="I29" s="9"/>
      <c r="J29" s="107" t="s">
        <v>361</v>
      </c>
    </row>
    <row r="30" spans="1:10" ht="157.5">
      <c r="A30" s="309" t="s">
        <v>167</v>
      </c>
      <c r="B30" s="9" t="s">
        <v>168</v>
      </c>
      <c r="C30" s="9" t="s">
        <v>388</v>
      </c>
      <c r="D30" s="9" t="s">
        <v>382</v>
      </c>
      <c r="E30" s="107"/>
      <c r="F30" s="108">
        <v>2019</v>
      </c>
      <c r="G30" s="110">
        <v>752913</v>
      </c>
      <c r="H30" s="89" t="s">
        <v>47</v>
      </c>
      <c r="I30" s="9"/>
      <c r="J30" s="107" t="s">
        <v>361</v>
      </c>
    </row>
    <row r="31" spans="1:10" ht="157.5">
      <c r="A31" s="309"/>
      <c r="B31" s="9" t="s">
        <v>169</v>
      </c>
      <c r="C31" s="9" t="s">
        <v>389</v>
      </c>
      <c r="D31" s="9" t="s">
        <v>382</v>
      </c>
      <c r="E31" s="107"/>
      <c r="F31" s="108">
        <v>2019</v>
      </c>
      <c r="G31" s="110">
        <v>94538</v>
      </c>
      <c r="H31" s="89" t="s">
        <v>47</v>
      </c>
      <c r="I31" s="9"/>
      <c r="J31" s="107" t="s">
        <v>361</v>
      </c>
    </row>
    <row r="32" spans="1:10" s="14" customFormat="1" ht="126">
      <c r="A32" s="309"/>
      <c r="B32" s="9" t="s">
        <v>170</v>
      </c>
      <c r="C32" s="9" t="s">
        <v>390</v>
      </c>
      <c r="D32" s="9" t="s">
        <v>123</v>
      </c>
      <c r="E32" s="9" t="s">
        <v>391</v>
      </c>
      <c r="F32" s="108">
        <v>2019</v>
      </c>
      <c r="G32" s="110">
        <v>839250</v>
      </c>
      <c r="H32" s="89" t="s">
        <v>126</v>
      </c>
      <c r="I32" s="9"/>
      <c r="J32" s="107" t="s">
        <v>361</v>
      </c>
    </row>
    <row r="33" spans="1:10" s="14" customFormat="1" ht="283.5">
      <c r="A33" s="309"/>
      <c r="B33" s="2" t="s">
        <v>171</v>
      </c>
      <c r="C33" s="2" t="s">
        <v>64</v>
      </c>
      <c r="D33" s="2" t="s">
        <v>120</v>
      </c>
      <c r="E33" s="2" t="s">
        <v>63</v>
      </c>
      <c r="F33" s="108">
        <v>2019</v>
      </c>
      <c r="G33" s="109" t="s">
        <v>130</v>
      </c>
      <c r="H33" s="89" t="s">
        <v>47</v>
      </c>
      <c r="I33" s="9" t="s">
        <v>486</v>
      </c>
      <c r="J33" s="9" t="s">
        <v>469</v>
      </c>
    </row>
    <row r="34" spans="1:10" s="14" customFormat="1" ht="43.5" customHeight="1">
      <c r="A34" s="317" t="s">
        <v>209</v>
      </c>
      <c r="B34" s="318"/>
      <c r="C34" s="318"/>
      <c r="D34" s="318"/>
      <c r="E34" s="318"/>
      <c r="F34" s="318"/>
      <c r="G34" s="318"/>
      <c r="H34" s="318"/>
      <c r="I34" s="318"/>
      <c r="J34" s="319"/>
    </row>
    <row r="35" spans="1:10" s="14" customFormat="1" ht="157.5">
      <c r="A35" s="303" t="s">
        <v>172</v>
      </c>
      <c r="B35" s="9" t="s">
        <v>173</v>
      </c>
      <c r="C35" s="9" t="s">
        <v>62</v>
      </c>
      <c r="D35" s="102" t="s">
        <v>382</v>
      </c>
      <c r="E35" s="116"/>
      <c r="F35" s="93">
        <v>2019</v>
      </c>
      <c r="G35" s="117">
        <v>400000</v>
      </c>
      <c r="H35" s="89" t="s">
        <v>47</v>
      </c>
      <c r="I35" s="9"/>
      <c r="J35" s="107" t="s">
        <v>361</v>
      </c>
    </row>
    <row r="36" spans="1:10" s="14" customFormat="1" ht="157.5">
      <c r="A36" s="303"/>
      <c r="B36" s="9" t="s">
        <v>392</v>
      </c>
      <c r="C36" s="9" t="s">
        <v>393</v>
      </c>
      <c r="D36" s="9" t="s">
        <v>382</v>
      </c>
      <c r="E36" s="9"/>
      <c r="F36" s="103">
        <v>2019</v>
      </c>
      <c r="G36" s="110">
        <v>85000</v>
      </c>
      <c r="H36" s="89" t="s">
        <v>47</v>
      </c>
      <c r="I36" s="9"/>
      <c r="J36" s="107" t="s">
        <v>361</v>
      </c>
    </row>
    <row r="37" spans="1:10" s="14" customFormat="1" ht="189">
      <c r="A37" s="303"/>
      <c r="B37" s="9" t="s">
        <v>394</v>
      </c>
      <c r="C37" s="9" t="s">
        <v>395</v>
      </c>
      <c r="D37" s="9" t="s">
        <v>382</v>
      </c>
      <c r="E37" s="9"/>
      <c r="F37" s="103">
        <v>2019</v>
      </c>
      <c r="G37" s="110">
        <v>175000</v>
      </c>
      <c r="H37" s="89" t="s">
        <v>128</v>
      </c>
      <c r="I37" s="9"/>
      <c r="J37" s="107" t="s">
        <v>361</v>
      </c>
    </row>
    <row r="38" spans="1:10" s="14" customFormat="1" ht="157.5">
      <c r="A38" s="303"/>
      <c r="B38" s="9" t="s">
        <v>396</v>
      </c>
      <c r="C38" s="9" t="s">
        <v>61</v>
      </c>
      <c r="D38" s="9" t="s">
        <v>382</v>
      </c>
      <c r="E38" s="9" t="s">
        <v>60</v>
      </c>
      <c r="F38" s="103">
        <v>2019</v>
      </c>
      <c r="G38" s="110">
        <v>100000</v>
      </c>
      <c r="H38" s="89" t="s">
        <v>47</v>
      </c>
      <c r="I38" s="9"/>
      <c r="J38" s="107" t="s">
        <v>361</v>
      </c>
    </row>
    <row r="39" spans="1:10" s="14" customFormat="1" ht="157.5">
      <c r="A39" s="303"/>
      <c r="B39" s="9" t="s">
        <v>397</v>
      </c>
      <c r="C39" s="9" t="s">
        <v>398</v>
      </c>
      <c r="D39" s="9" t="s">
        <v>382</v>
      </c>
      <c r="E39" s="103"/>
      <c r="F39" s="103">
        <v>2019</v>
      </c>
      <c r="G39" s="110">
        <v>200000</v>
      </c>
      <c r="H39" s="89" t="s">
        <v>47</v>
      </c>
      <c r="I39" s="9"/>
      <c r="J39" s="107" t="s">
        <v>361</v>
      </c>
    </row>
    <row r="40" spans="1:10" s="14" customFormat="1" ht="284.25" customHeight="1">
      <c r="A40" s="303"/>
      <c r="B40" s="119" t="s">
        <v>174</v>
      </c>
      <c r="C40" s="10" t="s">
        <v>59</v>
      </c>
      <c r="D40" s="2" t="s">
        <v>96</v>
      </c>
      <c r="E40" s="11"/>
      <c r="F40" s="118">
        <v>2018</v>
      </c>
      <c r="G40" s="1" t="s">
        <v>130</v>
      </c>
      <c r="H40" s="8" t="s">
        <v>47</v>
      </c>
      <c r="I40" s="10"/>
      <c r="J40" s="2"/>
    </row>
    <row r="41" spans="1:10" s="80" customFormat="1" ht="189">
      <c r="A41" s="310" t="s">
        <v>175</v>
      </c>
      <c r="B41" s="9" t="s">
        <v>176</v>
      </c>
      <c r="C41" s="9" t="s">
        <v>58</v>
      </c>
      <c r="D41" s="9" t="s">
        <v>120</v>
      </c>
      <c r="E41" s="9" t="s">
        <v>57</v>
      </c>
      <c r="F41" s="103">
        <v>2019</v>
      </c>
      <c r="G41" s="109">
        <v>220000</v>
      </c>
      <c r="H41" s="89" t="s">
        <v>45</v>
      </c>
      <c r="I41" s="9" t="s">
        <v>487</v>
      </c>
      <c r="J41" s="9" t="s">
        <v>469</v>
      </c>
    </row>
    <row r="42" spans="1:10" s="80" customFormat="1" ht="147" customHeight="1">
      <c r="A42" s="310"/>
      <c r="B42" s="9" t="s">
        <v>177</v>
      </c>
      <c r="C42" s="9" t="s">
        <v>56</v>
      </c>
      <c r="D42" s="9" t="s">
        <v>96</v>
      </c>
      <c r="E42" s="9" t="s">
        <v>55</v>
      </c>
      <c r="F42" s="103">
        <v>2019</v>
      </c>
      <c r="G42" s="109" t="s">
        <v>130</v>
      </c>
      <c r="H42" s="89" t="s">
        <v>47</v>
      </c>
      <c r="I42" s="9" t="s">
        <v>488</v>
      </c>
      <c r="J42" s="103" t="s">
        <v>354</v>
      </c>
    </row>
    <row r="43" spans="1:10" s="14" customFormat="1" ht="89.25" customHeight="1">
      <c r="A43" s="314" t="s">
        <v>131</v>
      </c>
      <c r="B43" s="315"/>
      <c r="C43" s="315"/>
      <c r="D43" s="315"/>
      <c r="E43" s="315"/>
      <c r="F43" s="315"/>
      <c r="G43" s="315"/>
      <c r="H43" s="315"/>
      <c r="I43" s="315"/>
      <c r="J43" s="316"/>
    </row>
    <row r="44" spans="1:10" s="14" customFormat="1" ht="201.75" customHeight="1">
      <c r="A44" s="300" t="s">
        <v>178</v>
      </c>
      <c r="B44" s="9" t="s">
        <v>179</v>
      </c>
      <c r="C44" s="9" t="s">
        <v>399</v>
      </c>
      <c r="D44" s="9" t="s">
        <v>382</v>
      </c>
      <c r="E44" s="9"/>
      <c r="F44" s="93">
        <v>2019</v>
      </c>
      <c r="G44" s="109" t="s">
        <v>125</v>
      </c>
      <c r="H44" s="89" t="s">
        <v>47</v>
      </c>
      <c r="I44" s="9"/>
      <c r="J44" s="107" t="s">
        <v>361</v>
      </c>
    </row>
    <row r="45" spans="1:10" ht="212.25" customHeight="1">
      <c r="A45" s="301"/>
      <c r="B45" s="9" t="s">
        <v>400</v>
      </c>
      <c r="C45" s="9" t="s">
        <v>401</v>
      </c>
      <c r="D45" s="9" t="s">
        <v>382</v>
      </c>
      <c r="E45" s="9" t="s">
        <v>402</v>
      </c>
      <c r="F45" s="121" t="s">
        <v>243</v>
      </c>
      <c r="G45" s="110">
        <v>221760</v>
      </c>
      <c r="H45" s="89" t="s">
        <v>403</v>
      </c>
      <c r="I45" s="9"/>
      <c r="J45" s="107" t="s">
        <v>361</v>
      </c>
    </row>
    <row r="46" spans="1:10" ht="165" customHeight="1">
      <c r="A46" s="301"/>
      <c r="B46" s="9" t="s">
        <v>264</v>
      </c>
      <c r="C46" s="9" t="s">
        <v>265</v>
      </c>
      <c r="D46" s="9" t="s">
        <v>266</v>
      </c>
      <c r="E46" s="9" t="s">
        <v>267</v>
      </c>
      <c r="F46" s="121" t="s">
        <v>243</v>
      </c>
      <c r="G46" s="110" t="s">
        <v>557</v>
      </c>
      <c r="H46" s="89" t="s">
        <v>45</v>
      </c>
      <c r="I46" s="9" t="s">
        <v>558</v>
      </c>
      <c r="J46" s="9" t="s">
        <v>268</v>
      </c>
    </row>
    <row r="47" spans="1:10" ht="143.25" customHeight="1">
      <c r="A47" s="302"/>
      <c r="B47" s="9" t="s">
        <v>490</v>
      </c>
      <c r="C47" s="9" t="s">
        <v>491</v>
      </c>
      <c r="D47" s="9" t="s">
        <v>120</v>
      </c>
      <c r="E47" s="9" t="s">
        <v>492</v>
      </c>
      <c r="F47" s="103">
        <v>2019</v>
      </c>
      <c r="G47" s="110">
        <v>161000</v>
      </c>
      <c r="H47" s="89" t="s">
        <v>45</v>
      </c>
      <c r="I47" s="9" t="s">
        <v>489</v>
      </c>
      <c r="J47" s="9" t="s">
        <v>469</v>
      </c>
    </row>
    <row r="48" spans="1:10" s="14" customFormat="1" ht="189">
      <c r="A48" s="303" t="s">
        <v>180</v>
      </c>
      <c r="B48" s="9" t="s">
        <v>404</v>
      </c>
      <c r="C48" s="9" t="s">
        <v>405</v>
      </c>
      <c r="D48" s="9" t="s">
        <v>406</v>
      </c>
      <c r="E48" s="9"/>
      <c r="F48" s="121" t="s">
        <v>407</v>
      </c>
      <c r="G48" s="110">
        <v>775998</v>
      </c>
      <c r="H48" s="89" t="s">
        <v>45</v>
      </c>
      <c r="I48" s="9"/>
      <c r="J48" s="107" t="s">
        <v>361</v>
      </c>
    </row>
    <row r="49" spans="1:10" s="14" customFormat="1" ht="189">
      <c r="A49" s="303"/>
      <c r="B49" s="9" t="s">
        <v>408</v>
      </c>
      <c r="C49" s="9" t="s">
        <v>409</v>
      </c>
      <c r="D49" s="9" t="s">
        <v>406</v>
      </c>
      <c r="E49" s="9"/>
      <c r="F49" s="121" t="s">
        <v>387</v>
      </c>
      <c r="G49" s="110">
        <v>1796150</v>
      </c>
      <c r="H49" s="89" t="s">
        <v>45</v>
      </c>
      <c r="I49" s="9"/>
      <c r="J49" s="107" t="s">
        <v>361</v>
      </c>
    </row>
    <row r="50" spans="1:10" s="14" customFormat="1" ht="189">
      <c r="A50" s="303"/>
      <c r="B50" s="9" t="s">
        <v>410</v>
      </c>
      <c r="C50" s="9" t="s">
        <v>411</v>
      </c>
      <c r="D50" s="9" t="s">
        <v>406</v>
      </c>
      <c r="E50" s="9"/>
      <c r="F50" s="121" t="s">
        <v>412</v>
      </c>
      <c r="G50" s="109">
        <v>5058030</v>
      </c>
      <c r="H50" s="89" t="s">
        <v>45</v>
      </c>
      <c r="I50" s="9"/>
      <c r="J50" s="107" t="s">
        <v>361</v>
      </c>
    </row>
    <row r="51" spans="1:10" s="14" customFormat="1" ht="157.5">
      <c r="A51" s="303"/>
      <c r="B51" s="9" t="s">
        <v>413</v>
      </c>
      <c r="C51" s="9" t="s">
        <v>414</v>
      </c>
      <c r="D51" s="9" t="s">
        <v>382</v>
      </c>
      <c r="E51" s="9" t="s">
        <v>54</v>
      </c>
      <c r="F51" s="121" t="s">
        <v>253</v>
      </c>
      <c r="G51" s="109">
        <v>630000</v>
      </c>
      <c r="H51" s="89" t="s">
        <v>415</v>
      </c>
      <c r="I51" s="9"/>
      <c r="J51" s="107" t="s">
        <v>361</v>
      </c>
    </row>
    <row r="52" spans="1:10" s="14" customFormat="1" ht="157.5">
      <c r="A52" s="303"/>
      <c r="B52" s="9" t="s">
        <v>416</v>
      </c>
      <c r="C52" s="9" t="s">
        <v>417</v>
      </c>
      <c r="D52" s="9" t="s">
        <v>382</v>
      </c>
      <c r="E52" s="9"/>
      <c r="F52" s="121" t="s">
        <v>254</v>
      </c>
      <c r="G52" s="109" t="s">
        <v>125</v>
      </c>
      <c r="H52" s="89" t="s">
        <v>126</v>
      </c>
      <c r="I52" s="9"/>
      <c r="J52" s="107" t="s">
        <v>361</v>
      </c>
    </row>
  </sheetData>
  <mergeCells count="17">
    <mergeCell ref="A2:J2"/>
    <mergeCell ref="A3:J3"/>
    <mergeCell ref="A43:J43"/>
    <mergeCell ref="A34:J34"/>
    <mergeCell ref="G4:G7"/>
    <mergeCell ref="H4:H7"/>
    <mergeCell ref="I4:I7"/>
    <mergeCell ref="A44:A47"/>
    <mergeCell ref="A48:A52"/>
    <mergeCell ref="A4:A7"/>
    <mergeCell ref="A8:A9"/>
    <mergeCell ref="A19:A25"/>
    <mergeCell ref="A10:A13"/>
    <mergeCell ref="A30:A33"/>
    <mergeCell ref="A35:A40"/>
    <mergeCell ref="A41:A42"/>
    <mergeCell ref="A26:A28"/>
  </mergeCells>
  <pageMargins left="0" right="0" top="0.25" bottom="0.25" header="0.5" footer="0.5"/>
  <pageSetup scale="60" orientation="landscape" r:id="rId1"/>
  <headerFooter alignWithMargins="0"/>
  <rowBreaks count="1" manualBreakCount="1">
    <brk id="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PS</vt:lpstr>
      <vt:lpstr>GE</vt:lpstr>
      <vt:lpstr>VET</vt:lpstr>
      <vt:lpstr>HE</vt:lpstr>
      <vt:lpstr>Science</vt:lpstr>
      <vt:lpstr>GE!Print_Area</vt:lpstr>
      <vt:lpstr>HE!Print_Area</vt:lpstr>
      <vt:lpstr>PS!Print_Area</vt:lpstr>
      <vt:lpstr>Science!Print_Area</vt:lpstr>
      <vt:lpstr>VET!Print_Area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 Keti</dc:creator>
  <cp:lastModifiedBy>user</cp:lastModifiedBy>
  <cp:lastPrinted>2019-07-30T09:44:32Z</cp:lastPrinted>
  <dcterms:created xsi:type="dcterms:W3CDTF">2017-10-02T13:56:47Z</dcterms:created>
  <dcterms:modified xsi:type="dcterms:W3CDTF">2019-08-22T10:32:09Z</dcterms:modified>
</cp:coreProperties>
</file>