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695" windowHeight="12345" activeTab="2"/>
  </bookViews>
  <sheets>
    <sheet name="Sheet2" sheetId="2" r:id="rId1"/>
    <sheet name="Sheet3" sheetId="3" r:id="rId2"/>
    <sheet name="Sheet1" sheetId="4" r:id="rId3"/>
  </sheets>
  <externalReferences>
    <externalReference r:id="rId4"/>
  </externalReferences>
  <definedNames>
    <definedName name="_xlnm._FilterDatabase" localSheetId="2" hidden="1">Sheet1!$A$3:$O$63</definedName>
    <definedName name="_xlnm._FilterDatabase" localSheetId="0" hidden="1">Sheet2!$A$3:$N$63</definedName>
    <definedName name="_xlnm.Print_Titles" localSheetId="0">Sheet2!$1:$3</definedName>
  </definedNames>
  <calcPr calcId="152511"/>
</workbook>
</file>

<file path=xl/calcChain.xml><?xml version="1.0" encoding="utf-8"?>
<calcChain xmlns="http://schemas.openxmlformats.org/spreadsheetml/2006/main">
  <c r="N37" i="4" l="1"/>
  <c r="N38" i="4"/>
  <c r="N33" i="4"/>
  <c r="N34" i="4"/>
  <c r="M44" i="4"/>
  <c r="M45" i="4"/>
  <c r="K10" i="4" l="1"/>
  <c r="J10" i="4"/>
  <c r="N12" i="4" l="1"/>
  <c r="N13" i="4"/>
  <c r="N14" i="4"/>
  <c r="K63" i="4" l="1"/>
  <c r="J63" i="4"/>
  <c r="I63" i="4"/>
  <c r="L63" i="4"/>
  <c r="M63" i="4"/>
  <c r="I62" i="4"/>
  <c r="J62" i="4"/>
  <c r="K62" i="4"/>
  <c r="M62" i="4"/>
  <c r="I61" i="4"/>
  <c r="J61" i="4"/>
  <c r="K61" i="4"/>
  <c r="L61" i="4"/>
  <c r="M61" i="4"/>
  <c r="N26" i="4"/>
  <c r="N16" i="4"/>
  <c r="N17" i="4"/>
  <c r="N18" i="4"/>
  <c r="L62" i="4" l="1"/>
  <c r="H4" i="4" l="1"/>
  <c r="N24" i="4" l="1"/>
  <c r="N25" i="4"/>
  <c r="N5" i="4" l="1"/>
  <c r="N4" i="4"/>
  <c r="N8" i="4"/>
  <c r="N9" i="4"/>
  <c r="N10" i="4"/>
  <c r="N20" i="4"/>
  <c r="N21" i="4"/>
  <c r="N22" i="4"/>
  <c r="N28" i="4"/>
  <c r="N29" i="4"/>
  <c r="N32" i="4"/>
  <c r="N36" i="4"/>
  <c r="N40" i="4"/>
  <c r="N41" i="4"/>
  <c r="N44" i="4"/>
  <c r="N45" i="4"/>
  <c r="N46" i="4"/>
  <c r="N48" i="4"/>
  <c r="N49" i="4"/>
  <c r="N50" i="4"/>
  <c r="N52" i="4"/>
  <c r="N53" i="4"/>
  <c r="N56" i="4"/>
  <c r="N57" i="4"/>
  <c r="N58" i="4"/>
  <c r="K50" i="4" l="1"/>
  <c r="K40" i="4"/>
  <c r="H61" i="4"/>
  <c r="K41" i="4"/>
  <c r="I48" i="4"/>
  <c r="I49" i="4"/>
  <c r="I52" i="4"/>
  <c r="K52" i="4"/>
  <c r="L52" i="4"/>
  <c r="I53" i="4"/>
  <c r="K53" i="4"/>
  <c r="L53" i="4"/>
  <c r="H62" i="4"/>
  <c r="M63" i="3"/>
  <c r="L63" i="3"/>
  <c r="K63" i="3"/>
  <c r="J63" i="3"/>
  <c r="I63" i="3"/>
  <c r="H63" i="3"/>
  <c r="M62" i="3"/>
  <c r="L62" i="3"/>
  <c r="K62" i="3"/>
  <c r="J62" i="3"/>
  <c r="I62" i="3"/>
  <c r="H62" i="3"/>
  <c r="M61" i="3"/>
  <c r="L61" i="3"/>
  <c r="K61" i="3"/>
  <c r="J61" i="3"/>
  <c r="I61" i="3"/>
  <c r="H61" i="3"/>
  <c r="N58" i="3"/>
  <c r="N57" i="3"/>
  <c r="N56" i="3"/>
  <c r="N54" i="3"/>
  <c r="N53" i="3"/>
  <c r="N52" i="3"/>
  <c r="N50" i="3"/>
  <c r="N49" i="3"/>
  <c r="N48" i="3"/>
  <c r="N46" i="3"/>
  <c r="N45" i="3"/>
  <c r="N44" i="3"/>
  <c r="N42" i="3"/>
  <c r="N41" i="3"/>
  <c r="N40" i="3"/>
  <c r="N38" i="3"/>
  <c r="N37" i="3"/>
  <c r="N36" i="3"/>
  <c r="N30" i="3"/>
  <c r="N29" i="3"/>
  <c r="N28" i="3"/>
  <c r="N26" i="3"/>
  <c r="N25" i="3"/>
  <c r="N24" i="3"/>
  <c r="N22" i="3"/>
  <c r="N21" i="3"/>
  <c r="N20" i="3"/>
  <c r="N18" i="3"/>
  <c r="N17" i="3"/>
  <c r="N16" i="3"/>
  <c r="N14" i="3"/>
  <c r="N13" i="3"/>
  <c r="N12" i="3"/>
  <c r="N10" i="3"/>
  <c r="N9" i="3"/>
  <c r="N62" i="3" s="1"/>
  <c r="N8" i="3"/>
  <c r="N6" i="3"/>
  <c r="N63" i="3" s="1"/>
  <c r="N5" i="3"/>
  <c r="N4" i="3"/>
  <c r="N61" i="3" s="1"/>
  <c r="N62" i="4" l="1"/>
  <c r="N61" i="4"/>
  <c r="H63" i="4"/>
  <c r="N63" i="4" s="1"/>
  <c r="H28" i="2"/>
  <c r="H29" i="2"/>
  <c r="I63" i="2" l="1"/>
  <c r="J63" i="2"/>
  <c r="K63" i="2"/>
  <c r="L63" i="2"/>
  <c r="M63" i="2"/>
  <c r="H63" i="2"/>
  <c r="I62" i="2"/>
  <c r="J62" i="2"/>
  <c r="K62" i="2"/>
  <c r="L62" i="2"/>
  <c r="M62" i="2"/>
  <c r="H62" i="2"/>
  <c r="I61" i="2"/>
  <c r="J61" i="2"/>
  <c r="K61" i="2"/>
  <c r="L61" i="2"/>
  <c r="M61" i="2"/>
  <c r="H61" i="2"/>
  <c r="N5" i="2" l="1"/>
  <c r="N6" i="2"/>
  <c r="N8" i="2"/>
  <c r="N9" i="2"/>
  <c r="N10" i="2"/>
  <c r="N12" i="2"/>
  <c r="N13" i="2"/>
  <c r="N14" i="2"/>
  <c r="N16" i="2"/>
  <c r="N17" i="2"/>
  <c r="N18" i="2"/>
  <c r="N20" i="2"/>
  <c r="N21" i="2"/>
  <c r="N22" i="2"/>
  <c r="N24" i="2"/>
  <c r="N25" i="2"/>
  <c r="N26" i="2"/>
  <c r="N28" i="2"/>
  <c r="N29" i="2"/>
  <c r="N30" i="2"/>
  <c r="N36" i="2"/>
  <c r="N37" i="2"/>
  <c r="N38" i="2"/>
  <c r="N40" i="2"/>
  <c r="N41" i="2"/>
  <c r="N42" i="2"/>
  <c r="N44" i="2"/>
  <c r="N45" i="2"/>
  <c r="N46" i="2"/>
  <c r="N48" i="2"/>
  <c r="N49" i="2"/>
  <c r="N50" i="2"/>
  <c r="N52" i="2"/>
  <c r="N53" i="2"/>
  <c r="N54" i="2"/>
  <c r="N56" i="2"/>
  <c r="N57" i="2"/>
  <c r="N58" i="2"/>
  <c r="N4" i="2"/>
  <c r="N63" i="2" l="1"/>
  <c r="N62" i="2"/>
  <c r="N61" i="2"/>
</calcChain>
</file>

<file path=xl/sharedStrings.xml><?xml version="1.0" encoding="utf-8"?>
<sst xmlns="http://schemas.openxmlformats.org/spreadsheetml/2006/main" count="341" uniqueCount="81">
  <si>
    <t>იმერეთი</t>
  </si>
  <si>
    <t>სამეგრელო</t>
  </si>
  <si>
    <t>მცხეთა-მთიანეთი</t>
  </si>
  <si>
    <t>სამცხე-ჯავახეთი</t>
  </si>
  <si>
    <t>შიდა ქართლი</t>
  </si>
  <si>
    <t>ქვემო ქართლი</t>
  </si>
  <si>
    <t>კახეთი</t>
  </si>
  <si>
    <t>თბილისი</t>
  </si>
  <si>
    <t>გლდანი-ნაძალადევი</t>
  </si>
  <si>
    <t>ვაკე-საბურთალო</t>
  </si>
  <si>
    <t>დიდუბე-ჩუღურეთი</t>
  </si>
  <si>
    <t>ძველი თბილისი</t>
  </si>
  <si>
    <t>ისანი-სამგორი</t>
  </si>
  <si>
    <t>შემთხვევის რაოდენობა</t>
  </si>
  <si>
    <t>მიმდინარე</t>
  </si>
  <si>
    <t>დასრულებული</t>
  </si>
  <si>
    <t>შემოსული შეტყობინება</t>
  </si>
  <si>
    <t>ბავშვების სახელმწიფო ზრუნვაში განთავსებას და ძალადობის (გადაუდებელი) შემთხვევები</t>
  </si>
  <si>
    <t>გადაუდებელი შემთხვევები ხანდაზმული და შშმ პირების</t>
  </si>
  <si>
    <t>საპროცესო წარმომადგენლობა</t>
  </si>
  <si>
    <t>მხარდაჭერის პროცედურები</t>
  </si>
  <si>
    <t>ახალი განცხადებები(სოც რეაბილიტაცია/ბავშვზე ზრუნვა</t>
  </si>
  <si>
    <t>სახელმწიფო ზრუნვაში განთავსებული და რეინტეგრაციის ქვეპროგრამაში ჩართული ბავშვების შემთხვევების ზედამხედველობა</t>
  </si>
  <si>
    <t>სულ</t>
  </si>
  <si>
    <t>პასუხისმგებელი პირი</t>
  </si>
  <si>
    <t>რეგიონი</t>
  </si>
  <si>
    <t>დათო ბოდოკია 577262020</t>
  </si>
  <si>
    <t>ქეთი დემეტრაშვილი 591919124</t>
  </si>
  <si>
    <t>მაია არაბული  595531010</t>
  </si>
  <si>
    <t>ნინო შალვაშვილი 577559945 / გვანცა ჭანტურია 591095132</t>
  </si>
  <si>
    <t>ხათუნა ჯიქია 591919390</t>
  </si>
  <si>
    <t>ნატო ჩაფიძე 591919146</t>
  </si>
  <si>
    <t>ეთერ ცხაკაია 591302117</t>
  </si>
  <si>
    <t>ეთერ ზურებიანი 599153033</t>
  </si>
  <si>
    <t>ნინო ტვილდიანი 591919121</t>
  </si>
  <si>
    <t>დალი მოსიაშვილი 591919150</t>
  </si>
  <si>
    <t>დათო გოგოლაძე 595321515</t>
  </si>
  <si>
    <t>მადონა დუდაშვილი 591919178</t>
  </si>
  <si>
    <t>591919561 ნინო ჭიღლაძე</t>
  </si>
  <si>
    <t>591994964 მარიამ ხამხაძე</t>
  </si>
  <si>
    <t>თეა თედელური 599366916</t>
  </si>
  <si>
    <t>nchighladze@ssa.gov.ge</t>
  </si>
  <si>
    <t>dmosiashvili@yahoo.com</t>
  </si>
  <si>
    <t>რუსუდან სალუქვაძე 591512404</t>
  </si>
  <si>
    <t>mkhamkhadze@ssa.gov.ge</t>
  </si>
  <si>
    <t>გიორგი კუპრეიშვილი  591919713</t>
  </si>
  <si>
    <t>teatedeluri@gmail.com</t>
  </si>
  <si>
    <t>სულ (საქართველოს მასშტაბით)</t>
  </si>
  <si>
    <t>ბესიკ ტეფნაძე 591503144</t>
  </si>
  <si>
    <t>btephnadze@ssa.gov.ge</t>
  </si>
  <si>
    <t>თინათინ ლომჯარია 591700923</t>
  </si>
  <si>
    <t>გურია</t>
  </si>
  <si>
    <t>აჭარა</t>
  </si>
  <si>
    <t>rsalukvadze@ssa.gov.ge</t>
  </si>
  <si>
    <t>dgogoladze@gmail.com</t>
  </si>
  <si>
    <t>ალეკო ყელბერაშვილი 597331155</t>
  </si>
  <si>
    <t>კახა კაჭარავა 591217755</t>
  </si>
  <si>
    <t>a.yelberashvili@yahoo.com</t>
  </si>
  <si>
    <t>kaxakk@gmail.com</t>
  </si>
  <si>
    <t>25 მარტი 2019 19:00</t>
  </si>
  <si>
    <t>შემთხვევები არ დაფიქსირებულა</t>
  </si>
  <si>
    <t>გურიას  ვესაუბრე და სრულად ჩვენ თავზე გვაქვს აღებული ყველა შემთხვევა, არაფერზე პრბლემა არ გვექმნება და ვაკეთებთ რეაგირებასო</t>
  </si>
  <si>
    <t>2-ძალადობის თავშესაფრიდან არასრულწლოვნებზე; 3-გაეწიათ კონსულტაცია, წარმოადგენენ დოკუმენტებს; 2-  სასამართლო განჩინება, ბაზაში ასახვა ვადაში</t>
  </si>
  <si>
    <t xml:space="preserve">1 შემთხვევა დოკუმენტაციის მიწოდება სოს ბავშვთა სფელში ცარიცხულ ბავშვზე; დედათა და ბავშვთა თავშესაფრის დედის შეფასების მოთხოვნა სოს– ის მიერ (გაეწია კონსულტაცია); სამოქალაქო დავის დროს ბავშვზე ფსიქოლოგიური ზეწოლის შესაძლო შემთხვევის გამოვლენაზე მიმართვა; პოლიციის მომართვა არასრულწლოვნებს შორის მუქარის თაობაზე; </t>
  </si>
  <si>
    <t>სხვა</t>
  </si>
  <si>
    <t>25 მარტი 2019 14:00</t>
  </si>
  <si>
    <t>(მცირე საოჯახო სახლიდან ამორიცხვა, გამყვან პირს სურს ბავშვების გაყვანა)</t>
  </si>
  <si>
    <t>ასევე, კონსულტაცია გაეწია ორ მოქალაქეს</t>
  </si>
  <si>
    <t>სხვადასხვა შემთხვევები 3; ოჯახური დავა 2; მხარდამჭერად დანიშვნის გადაწყვეტილება</t>
  </si>
  <si>
    <t>შეჯამებული ინფორმაცია</t>
  </si>
  <si>
    <t>ოჯახურ დავაზე მოქალაქეს გაეწია კონსულტაცია</t>
  </si>
  <si>
    <t>ახალი განცხადებები (სოც რეაბილიტაცია/ბავშვზე ზრუნვა)</t>
  </si>
  <si>
    <t>1) 12 მოქალაქეს გაეწია კონსულტაცია ;  2)  მსტ–ს ბენეფიციარის დაფინანსების შეჩერება გააკეთა იურისტმა. 3)  ხაშურის დედათა და ბავშვთა თავშესაფრიდან ამოირიცხა ბენეფიციარი-იურისტმა მოამზადა მასალა საბჭოსთვის.4) კასპის სოც. მუშაკმა გამოიყვანა გორის მსტს აღსაზრდელი საავადმყოფოდან.</t>
  </si>
  <si>
    <t>ბავშვის დეკალრაცია -1 ; დასკვნა (სოც რეაბილიტაცია/ბავშვზე ზრუნვის პროგრამაში ჩართვასთავნ დაკავშირებით  გადაწყვეტილების მისაღებად - 6 , მცხეთის N1 საჯარო სკოლიდან შემოსული სატელეფონო შეტყობინება ბავშვზე  skolaSiძალადობის შესახებ,1 მოქალაქეს გაეწია კონსულტაცია თავშესაფარში ჩარიცხვის პროცედურებთან დაკავშირებით. 1შეთხვევა თავშესაფარში განთავსებასთან დაკავშირებით, 1შემთხვევა სახელმწიფო პროგრამაში ჩართვასთან დაკავშირებით,1 შეთხვევა კვების ვაუჩერთან დაკავშირებით,1 შეტხვევა ყაზბეგში ბავშვები იმყოფებიან მამასტან არდადეგებზე არ დააბრუნა ოჯახში, არ დადიან სკოლაში, 1- შემთხვევა დუშეთის პანსიონატიდან გადმოიგზავნა ბენეფიციარის განცხადება სამედიცინო დაწესებულების შეცვლის შესახებ</t>
  </si>
  <si>
    <t>გაეწია კონსულტაცია სხვადასხვა საკითხებზე 29 მოქალაქეს,
შემოსულია 2 შეტყობინება სკოლიდან არასრულწლოვანის ქორწინების შესახებ</t>
  </si>
  <si>
    <t>2– განცხადება პანსიონატიდან მიღებული, აქედან 1-დასრულებულია 26 რიცხვში.  1– განცხადება კრიზისულ მდგომარეობაში მყოფი ოჯახი. დაუსრულებელი.   1მოქალაქეს გაეწია კონსულტაცია მიმღებ მშობლად დარეეგისტრირების თაობაზე; 1მოქალაქეს მხარდაჭერის პროცედურების შესახებ. 2-განჩინება(ოჯახური დავა); 1-არასრულწლოვანის ქორწინება;</t>
  </si>
  <si>
    <t xml:space="preserve">1. სასამართლო განჩინება მხარდამჭერად ცნობის შესახებ. 2.ჩვილ ბავშვთა სახლში მყოფი ბენეფიციარის შესახებ ჯანმრთელობის ცნობის გამოთხოვა 
</t>
  </si>
  <si>
    <t>6 - შემთხვევა კონსულტაცია
1- დაბადების მოწმობის აღება
1-მსჯავრდებულთან შეხვედრა</t>
  </si>
  <si>
    <t>1 ოჯახური დავა, 2 მშვილებელი კონსულტაცია; თურქეთიდან ჩამოყვანილი ბავშვი განთავსდა მინდობით აღზრდაში</t>
  </si>
  <si>
    <r>
      <t>ღუდუშაურის კლინიკიდან შემოვიდა მომართვა ბავშვის გაყვანასთან დაკავშირებით, სკოლიდან მოვიდა მომართვა სავარაუდო ძალადობაზე რაც უკვე გადამისამართებულია,</t>
    </r>
    <r>
      <rPr>
        <sz val="18"/>
        <color rgb="FFFF0000"/>
        <rFont val="Calibri"/>
        <family val="2"/>
        <scheme val="minor"/>
      </rPr>
      <t xml:space="preserve"> </t>
    </r>
    <r>
      <rPr>
        <sz val="11"/>
        <rFont val="Calibri"/>
        <family val="2"/>
        <scheme val="minor"/>
      </rPr>
      <t>4  მომართვა სამხარაულიდან ხელის მოწერაზე, 1 შემაკავებელი ორდერი</t>
    </r>
  </si>
  <si>
    <t>1 მეურვის განცხადება ბინის პრივატიზაციის თაობაზე საჭიროებს სოც მუშაკის დასკვნას;2 სასამართლო დავა</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</si>
</sst>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11"/>
      <color theme="1"/>
      <name val="Calibri"/>
      <family val="2"/>
      <scheme val="minor"/>
    </font>
    <font>
      <b/>
      <sz val="11"/>
      <color theme="1"/>
      <name val="Calibri"/>
      <family val="2"/>
      <charset val="204"/>
      <scheme val="minor"/>
    </font>
    <font>
      <b/>
      <sz val="10"/>
      <color theme="1"/>
      <name val="Sylfaen"/>
      <family val="1"/>
      <charset val="204"/>
    </font>
    <font>
      <b/>
      <sz val="10"/>
      <color theme="1"/>
      <name val="Calibri"/>
      <family val="2"/>
      <scheme val="minor"/>
    </font>
    <font>
      <b/>
      <sz val="22"/>
      <color theme="1"/>
      <name val="Calibri"/>
      <family val="2"/>
      <charset val="204"/>
      <scheme val="minor"/>
    </font>
    <font>
      <u/>
      <sz val="11"/>
      <color theme="10"/>
      <name val="Calibri"/>
      <family val="2"/>
      <scheme val="minor"/>
    </font>
    <font>
      <sz val="18"/>
      <color rgb="FFFF0000"/>
      <name val="Calibri"/>
      <family val="2"/>
      <scheme val="minor"/>
    </font>
    <font>
      <sz val="11"/>
      <name val="Calibri"/>
      <family val="2"/>
      <scheme val="minor"/>
    </font>
  </fonts>
  <fills count="8">
    <fill>
      <patternFill patternType="none"/>
    </fill>
    <fill>
      <patternFill patternType="gray125"/>
    </fill>
    <fill>
      <patternFill patternType="solid">
        <fgColor theme="6"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5" tint="0.39997558519241921"/>
        <bgColor indexed="64"/>
      </patternFill>
    </fill>
    <fill>
      <patternFill patternType="solid">
        <fgColor theme="9" tint="-0.249977111117893"/>
        <bgColor indexed="64"/>
      </patternFill>
    </fill>
    <fill>
      <patternFill patternType="solid">
        <fgColor rgb="FF92D05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144">
    <xf numFmtId="0" fontId="0" fillId="0" borderId="0" xfId="0"/>
    <xf numFmtId="0" fontId="0" fillId="0" borderId="0" xfId="0" applyAlignment="1">
      <alignment wrapText="1"/>
    </xf>
    <xf numFmtId="0" fontId="0" fillId="0" borderId="0" xfId="0" applyAlignment="1">
      <alignment horizontal="center" vertical="center"/>
    </xf>
    <xf numFmtId="0" fontId="0" fillId="0" borderId="1" xfId="0" applyBorder="1" applyAlignment="1">
      <alignment horizontal="center" vertical="center"/>
    </xf>
    <xf numFmtId="0" fontId="4"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0" fillId="0" borderId="1" xfId="0" applyFill="1" applyBorder="1" applyAlignment="1">
      <alignment horizontal="center" vertical="center"/>
    </xf>
    <xf numFmtId="0" fontId="0" fillId="0" borderId="0" xfId="0" applyFill="1"/>
    <xf numFmtId="0" fontId="1" fillId="0" borderId="1" xfId="0" applyFont="1" applyFill="1" applyBorder="1" applyAlignment="1">
      <alignment horizontal="center" vertical="center"/>
    </xf>
    <xf numFmtId="0" fontId="1" fillId="0" borderId="0" xfId="0" applyFont="1" applyFill="1"/>
    <xf numFmtId="0" fontId="1" fillId="0" borderId="0" xfId="0" applyFont="1"/>
    <xf numFmtId="0" fontId="0" fillId="2" borderId="1" xfId="0" applyFill="1" applyBorder="1" applyAlignment="1">
      <alignment horizontal="left" vertical="top" wrapText="1"/>
    </xf>
    <xf numFmtId="0" fontId="0" fillId="2" borderId="1" xfId="0" applyFill="1" applyBorder="1" applyAlignment="1">
      <alignment horizontal="center" vertical="center"/>
    </xf>
    <xf numFmtId="0" fontId="0" fillId="3" borderId="1" xfId="0" applyFill="1" applyBorder="1" applyAlignment="1">
      <alignment horizontal="left" vertical="top" wrapText="1"/>
    </xf>
    <xf numFmtId="0" fontId="0" fillId="3" borderId="1" xfId="0" applyFill="1" applyBorder="1" applyAlignment="1">
      <alignment horizontal="center" vertical="center"/>
    </xf>
    <xf numFmtId="0" fontId="0" fillId="4" borderId="1" xfId="0" applyFill="1" applyBorder="1" applyAlignment="1">
      <alignment horizontal="left" vertical="top" wrapText="1"/>
    </xf>
    <xf numFmtId="0" fontId="0" fillId="4" borderId="1" xfId="0" applyFill="1" applyBorder="1" applyAlignment="1">
      <alignment horizontal="center" vertical="center"/>
    </xf>
    <xf numFmtId="0" fontId="1" fillId="5" borderId="13" xfId="0" applyFont="1" applyFill="1" applyBorder="1" applyAlignment="1">
      <alignment horizontal="left" vertical="top" wrapText="1"/>
    </xf>
    <xf numFmtId="0" fontId="1" fillId="5" borderId="1" xfId="0" applyFont="1" applyFill="1" applyBorder="1" applyAlignment="1">
      <alignment horizontal="center" vertical="center"/>
    </xf>
    <xf numFmtId="0" fontId="0" fillId="2" borderId="1" xfId="0" applyFill="1" applyBorder="1" applyAlignment="1">
      <alignment horizontal="left" vertical="center" wrapText="1"/>
    </xf>
    <xf numFmtId="0" fontId="0" fillId="0" borderId="0" xfId="0" applyAlignment="1">
      <alignment horizontal="left"/>
    </xf>
    <xf numFmtId="0" fontId="0" fillId="0" borderId="1" xfId="0" applyBorder="1" applyAlignment="1">
      <alignment horizontal="left" vertical="top" wrapText="1"/>
    </xf>
    <xf numFmtId="0" fontId="0" fillId="0" borderId="1" xfId="0" applyBorder="1" applyAlignment="1">
      <alignment horizontal="left"/>
    </xf>
    <xf numFmtId="0" fontId="0" fillId="0" borderId="1" xfId="0" applyFill="1" applyBorder="1" applyAlignment="1">
      <alignment horizontal="left" vertical="top" wrapText="1"/>
    </xf>
    <xf numFmtId="0" fontId="0" fillId="0" borderId="1" xfId="0" applyFill="1" applyBorder="1" applyAlignment="1">
      <alignment horizontal="center" vertical="center"/>
    </xf>
    <xf numFmtId="0" fontId="1" fillId="0" borderId="1" xfId="0" applyFont="1" applyFill="1" applyBorder="1" applyAlignment="1">
      <alignment horizontal="center" vertical="center"/>
    </xf>
    <xf numFmtId="0" fontId="0" fillId="0" borderId="1" xfId="0" applyFill="1" applyBorder="1" applyAlignment="1">
      <alignment horizontal="center" vertical="center" wrapText="1"/>
    </xf>
    <xf numFmtId="0" fontId="1" fillId="0" borderId="13" xfId="0" applyFont="1" applyFill="1" applyBorder="1" applyAlignment="1">
      <alignment horizontal="left" wrapText="1"/>
    </xf>
    <xf numFmtId="0" fontId="4" fillId="0" borderId="1" xfId="0" applyFont="1" applyBorder="1" applyAlignment="1">
      <alignment horizontal="center" vertical="center"/>
    </xf>
    <xf numFmtId="0" fontId="0" fillId="0" borderId="1" xfId="0" applyFill="1" applyBorder="1" applyAlignment="1">
      <alignment horizontal="center" vertical="center"/>
    </xf>
    <xf numFmtId="0" fontId="0" fillId="0" borderId="0" xfId="0" applyFill="1" applyBorder="1" applyAlignment="1">
      <alignment horizontal="center" vertical="center" wrapText="1"/>
    </xf>
    <xf numFmtId="0" fontId="0" fillId="0" borderId="1" xfId="0" applyFill="1" applyBorder="1" applyAlignment="1">
      <alignment horizontal="center" vertical="center" wrapText="1"/>
    </xf>
    <xf numFmtId="0" fontId="0" fillId="0" borderId="0" xfId="0" applyFill="1" applyBorder="1" applyAlignment="1">
      <alignment horizontal="center" vertical="center"/>
    </xf>
    <xf numFmtId="0" fontId="0" fillId="6" borderId="1" xfId="0" applyFill="1" applyBorder="1" applyAlignment="1">
      <alignment horizontal="center" vertical="center"/>
    </xf>
    <xf numFmtId="0" fontId="0" fillId="6" borderId="1" xfId="0" applyFill="1" applyBorder="1" applyAlignment="1">
      <alignment horizontal="center" vertical="center" wrapText="1"/>
    </xf>
    <xf numFmtId="0" fontId="0" fillId="0" borderId="0" xfId="0" applyFill="1" applyAlignment="1">
      <alignment wrapText="1"/>
    </xf>
    <xf numFmtId="0" fontId="0" fillId="0" borderId="0" xfId="0" applyAlignment="1">
      <alignment vertical="top"/>
    </xf>
    <xf numFmtId="0" fontId="3" fillId="0" borderId="10" xfId="0" applyFont="1" applyBorder="1" applyAlignment="1">
      <alignment horizontal="center" vertical="center" wrapText="1"/>
    </xf>
    <xf numFmtId="0" fontId="4" fillId="0" borderId="10" xfId="0" applyFont="1" applyBorder="1" applyAlignment="1">
      <alignment horizontal="center" vertical="center"/>
    </xf>
    <xf numFmtId="0" fontId="1" fillId="0" borderId="1" xfId="0" applyFont="1" applyFill="1" applyBorder="1" applyAlignment="1">
      <alignment vertical="top"/>
    </xf>
    <xf numFmtId="0" fontId="1" fillId="5" borderId="12" xfId="0" applyFont="1" applyFill="1" applyBorder="1" applyAlignment="1">
      <alignment horizontal="center" vertical="center"/>
    </xf>
    <xf numFmtId="0" fontId="1" fillId="0" borderId="0" xfId="0" applyFont="1" applyBorder="1" applyAlignment="1">
      <alignment vertical="top"/>
    </xf>
    <xf numFmtId="0" fontId="0" fillId="0" borderId="0" xfId="0" applyAlignment="1">
      <alignment horizontal="center" vertical="center"/>
    </xf>
    <xf numFmtId="0" fontId="0" fillId="0" borderId="1" xfId="0" applyFill="1" applyBorder="1" applyAlignment="1">
      <alignment horizontal="center" vertical="center"/>
    </xf>
    <xf numFmtId="0" fontId="1" fillId="5" borderId="1" xfId="0" applyFont="1" applyFill="1" applyBorder="1" applyAlignment="1">
      <alignment horizontal="center" vertical="center"/>
    </xf>
    <xf numFmtId="0" fontId="1" fillId="5" borderId="12" xfId="0" applyFont="1" applyFill="1" applyBorder="1" applyAlignment="1">
      <alignment horizontal="center" vertical="center"/>
    </xf>
    <xf numFmtId="0" fontId="1" fillId="5" borderId="1" xfId="0" applyNumberFormat="1" applyFont="1" applyFill="1" applyBorder="1" applyAlignment="1">
      <alignment horizontal="center" vertical="center"/>
    </xf>
    <xf numFmtId="0" fontId="0" fillId="0" borderId="1" xfId="0"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horizontal="center" vertical="center" wrapText="1"/>
    </xf>
    <xf numFmtId="0" fontId="0" fillId="0" borderId="6" xfId="0" applyFill="1" applyBorder="1" applyAlignment="1">
      <alignment horizontal="center" vertical="center" wrapText="1"/>
    </xf>
    <xf numFmtId="0" fontId="0" fillId="0" borderId="0" xfId="0" applyFill="1" applyBorder="1" applyAlignment="1">
      <alignment horizontal="center" vertical="center" wrapText="1"/>
    </xf>
    <xf numFmtId="0" fontId="0" fillId="0" borderId="7" xfId="0" applyFill="1" applyBorder="1" applyAlignment="1">
      <alignment horizontal="center" vertical="center" wrapText="1"/>
    </xf>
    <xf numFmtId="0" fontId="0" fillId="0" borderId="8" xfId="0" applyFill="1" applyBorder="1" applyAlignment="1">
      <alignment horizontal="center" vertical="center" wrapText="1"/>
    </xf>
    <xf numFmtId="0" fontId="0" fillId="0" borderId="2" xfId="0" applyFill="1" applyBorder="1" applyAlignment="1">
      <alignment horizontal="center" vertical="center" wrapText="1"/>
    </xf>
    <xf numFmtId="0" fontId="0" fillId="0" borderId="9"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11"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1"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6" fillId="0" borderId="10" xfId="1" applyFill="1" applyBorder="1" applyAlignment="1">
      <alignment horizontal="center"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5" fillId="0" borderId="6" xfId="0" applyFont="1" applyBorder="1" applyAlignment="1">
      <alignment horizontal="center" vertical="top"/>
    </xf>
    <xf numFmtId="0" fontId="5" fillId="0" borderId="0" xfId="0" applyFont="1" applyBorder="1" applyAlignment="1">
      <alignment horizontal="center" vertical="top"/>
    </xf>
    <xf numFmtId="0" fontId="5" fillId="0" borderId="8" xfId="0" applyFont="1" applyBorder="1" applyAlignment="1">
      <alignment horizontal="center" vertical="top"/>
    </xf>
    <xf numFmtId="0" fontId="5" fillId="0" borderId="2" xfId="0" applyFont="1" applyBorder="1" applyAlignment="1">
      <alignment horizontal="center" vertical="top"/>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1" fillId="0" borderId="1" xfId="0" applyFont="1" applyBorder="1" applyAlignment="1">
      <alignment horizontal="center" vertical="center" wrapText="1"/>
    </xf>
    <xf numFmtId="0" fontId="0" fillId="0" borderId="1" xfId="0" applyFill="1" applyBorder="1" applyAlignment="1">
      <alignment horizontal="center" wrapText="1"/>
    </xf>
    <xf numFmtId="0" fontId="0" fillId="0" borderId="1" xfId="0" applyFill="1" applyBorder="1" applyAlignment="1">
      <alignment horizontal="center" vertical="top" wrapText="1"/>
    </xf>
    <xf numFmtId="0" fontId="0" fillId="0" borderId="10" xfId="0" applyBorder="1" applyAlignment="1">
      <alignment horizontal="center" vertical="top"/>
    </xf>
    <xf numFmtId="0" fontId="0" fillId="0" borderId="11" xfId="0" applyBorder="1" applyAlignment="1">
      <alignment horizontal="center" vertical="top"/>
    </xf>
    <xf numFmtId="0" fontId="0" fillId="0" borderId="12" xfId="0" applyBorder="1" applyAlignment="1">
      <alignment horizontal="center" vertical="top"/>
    </xf>
    <xf numFmtId="0" fontId="0" fillId="7" borderId="1" xfId="0" applyFill="1" applyBorder="1" applyAlignment="1">
      <alignment horizontal="center" vertical="center" wrapText="1"/>
    </xf>
    <xf numFmtId="0" fontId="0" fillId="0" borderId="10" xfId="0" applyFill="1" applyBorder="1" applyAlignment="1">
      <alignment horizontal="center" vertical="top" wrapText="1"/>
    </xf>
    <xf numFmtId="0" fontId="0" fillId="0" borderId="11" xfId="0" applyFill="1" applyBorder="1" applyAlignment="1">
      <alignment horizontal="center" vertical="top" wrapText="1"/>
    </xf>
    <xf numFmtId="0" fontId="0" fillId="0" borderId="12" xfId="0" applyFill="1" applyBorder="1" applyAlignment="1">
      <alignment horizontal="center" vertical="top" wrapText="1"/>
    </xf>
    <xf numFmtId="0" fontId="0" fillId="7" borderId="3" xfId="0" applyFill="1" applyBorder="1" applyAlignment="1">
      <alignment horizontal="center" vertical="center" wrapText="1"/>
    </xf>
    <xf numFmtId="0" fontId="0" fillId="7" borderId="4" xfId="0" applyFill="1" applyBorder="1" applyAlignment="1">
      <alignment horizontal="center" vertical="center" wrapText="1"/>
    </xf>
    <xf numFmtId="0" fontId="0" fillId="7" borderId="5" xfId="0" applyFill="1" applyBorder="1" applyAlignment="1">
      <alignment horizontal="center" vertical="center" wrapText="1"/>
    </xf>
    <xf numFmtId="0" fontId="0" fillId="7" borderId="6" xfId="0" applyFill="1" applyBorder="1" applyAlignment="1">
      <alignment horizontal="center" vertical="center" wrapText="1"/>
    </xf>
    <xf numFmtId="0" fontId="0" fillId="7" borderId="0" xfId="0" applyFill="1" applyBorder="1" applyAlignment="1">
      <alignment horizontal="center" vertical="center" wrapText="1"/>
    </xf>
    <xf numFmtId="0" fontId="0" fillId="7" borderId="7" xfId="0" applyFill="1" applyBorder="1" applyAlignment="1">
      <alignment horizontal="center" vertical="center" wrapText="1"/>
    </xf>
    <xf numFmtId="0" fontId="0" fillId="7" borderId="8" xfId="0" applyFill="1" applyBorder="1" applyAlignment="1">
      <alignment horizontal="center" vertical="center" wrapText="1"/>
    </xf>
    <xf numFmtId="0" fontId="0" fillId="7" borderId="2" xfId="0" applyFill="1" applyBorder="1" applyAlignment="1">
      <alignment horizontal="center" vertical="center" wrapText="1"/>
    </xf>
    <xf numFmtId="0" fontId="0" fillId="7" borderId="9" xfId="0" applyFill="1" applyBorder="1" applyAlignment="1">
      <alignment horizontal="center" vertical="center" wrapText="1"/>
    </xf>
    <xf numFmtId="0" fontId="0" fillId="0" borderId="10" xfId="0" applyFill="1" applyBorder="1" applyAlignment="1">
      <alignment horizontal="center" vertical="top"/>
    </xf>
    <xf numFmtId="0" fontId="0" fillId="0" borderId="11" xfId="0" applyFill="1" applyBorder="1" applyAlignment="1">
      <alignment horizontal="center" vertical="top"/>
    </xf>
    <xf numFmtId="0" fontId="0" fillId="0" borderId="12" xfId="0" applyFill="1" applyBorder="1" applyAlignment="1">
      <alignment horizontal="center" vertical="top"/>
    </xf>
    <xf numFmtId="0" fontId="0" fillId="7" borderId="3" xfId="0" applyFont="1" applyFill="1" applyBorder="1" applyAlignment="1">
      <alignment horizontal="center" vertical="center" wrapText="1"/>
    </xf>
    <xf numFmtId="0" fontId="0" fillId="7" borderId="4" xfId="0" applyFont="1" applyFill="1" applyBorder="1" applyAlignment="1">
      <alignment horizontal="center" vertical="center" wrapText="1"/>
    </xf>
    <xf numFmtId="0" fontId="0" fillId="7" borderId="5" xfId="0" applyFont="1" applyFill="1" applyBorder="1" applyAlignment="1">
      <alignment horizontal="center" vertical="center" wrapText="1"/>
    </xf>
    <xf numFmtId="0" fontId="0" fillId="7" borderId="6" xfId="0" applyFont="1" applyFill="1" applyBorder="1" applyAlignment="1">
      <alignment horizontal="center" vertical="center" wrapText="1"/>
    </xf>
    <xf numFmtId="0" fontId="0" fillId="7" borderId="0" xfId="0" applyFont="1" applyFill="1" applyBorder="1" applyAlignment="1">
      <alignment horizontal="center" vertical="center" wrapText="1"/>
    </xf>
    <xf numFmtId="0" fontId="0" fillId="7" borderId="7" xfId="0" applyFont="1" applyFill="1" applyBorder="1" applyAlignment="1">
      <alignment horizontal="center" vertical="center" wrapText="1"/>
    </xf>
    <xf numFmtId="0" fontId="0" fillId="7" borderId="8" xfId="0" applyFont="1" applyFill="1" applyBorder="1" applyAlignment="1">
      <alignment horizontal="center" vertical="center" wrapText="1"/>
    </xf>
    <xf numFmtId="0" fontId="0" fillId="7" borderId="2" xfId="0" applyFont="1" applyFill="1" applyBorder="1" applyAlignment="1">
      <alignment horizontal="center" vertical="center" wrapText="1"/>
    </xf>
    <xf numFmtId="0" fontId="0" fillId="7" borderId="9" xfId="0" applyFont="1" applyFill="1" applyBorder="1" applyAlignment="1">
      <alignment horizontal="center" vertical="center" wrapText="1"/>
    </xf>
    <xf numFmtId="0" fontId="0" fillId="0" borderId="10" xfId="0" applyBorder="1" applyAlignment="1">
      <alignment horizontal="center" vertical="top" wrapText="1"/>
    </xf>
    <xf numFmtId="0" fontId="0" fillId="0" borderId="11" xfId="0" applyBorder="1" applyAlignment="1">
      <alignment horizontal="center" vertical="top" wrapText="1"/>
    </xf>
    <xf numFmtId="0" fontId="0" fillId="0" borderId="12" xfId="0" applyBorder="1" applyAlignment="1">
      <alignment horizontal="center" vertical="top" wrapText="1"/>
    </xf>
    <xf numFmtId="0" fontId="0" fillId="5" borderId="3" xfId="0" applyFont="1" applyFill="1" applyBorder="1" applyAlignment="1">
      <alignment horizontal="center" vertical="center" wrapText="1"/>
    </xf>
    <xf numFmtId="0" fontId="0" fillId="5" borderId="4" xfId="0" applyFont="1" applyFill="1" applyBorder="1" applyAlignment="1">
      <alignment horizontal="center" vertical="center" wrapText="1"/>
    </xf>
    <xf numFmtId="0" fontId="0" fillId="5" borderId="5" xfId="0" applyFont="1" applyFill="1" applyBorder="1" applyAlignment="1">
      <alignment horizontal="center" vertical="center" wrapText="1"/>
    </xf>
    <xf numFmtId="0" fontId="0" fillId="5" borderId="6" xfId="0" applyFont="1" applyFill="1" applyBorder="1" applyAlignment="1">
      <alignment horizontal="center" vertical="center" wrapText="1"/>
    </xf>
    <xf numFmtId="0" fontId="0" fillId="5" borderId="0" xfId="0" applyFont="1" applyFill="1" applyBorder="1" applyAlignment="1">
      <alignment horizontal="center" vertical="center" wrapText="1"/>
    </xf>
    <xf numFmtId="0" fontId="0" fillId="5" borderId="7" xfId="0" applyFont="1" applyFill="1" applyBorder="1" applyAlignment="1">
      <alignment horizontal="center" vertical="center" wrapText="1"/>
    </xf>
    <xf numFmtId="0" fontId="0" fillId="5" borderId="8" xfId="0" applyFont="1" applyFill="1" applyBorder="1" applyAlignment="1">
      <alignment horizontal="center" vertical="center" wrapText="1"/>
    </xf>
    <xf numFmtId="0" fontId="0" fillId="5" borderId="2" xfId="0" applyFont="1" applyFill="1" applyBorder="1" applyAlignment="1">
      <alignment horizontal="center" vertical="center" wrapText="1"/>
    </xf>
    <xf numFmtId="0" fontId="0" fillId="5" borderId="9" xfId="0" applyFont="1" applyFill="1" applyBorder="1" applyAlignment="1">
      <alignment horizontal="center" vertical="center" wrapText="1"/>
    </xf>
    <xf numFmtId="0" fontId="0" fillId="5" borderId="3" xfId="0" applyFill="1" applyBorder="1" applyAlignment="1">
      <alignment horizontal="center" vertical="center" wrapText="1"/>
    </xf>
    <xf numFmtId="0" fontId="0" fillId="5" borderId="4" xfId="0" applyFill="1" applyBorder="1" applyAlignment="1">
      <alignment horizontal="center" vertical="center" wrapText="1"/>
    </xf>
    <xf numFmtId="0" fontId="0" fillId="5" borderId="5" xfId="0" applyFill="1" applyBorder="1" applyAlignment="1">
      <alignment horizontal="center" vertical="center" wrapText="1"/>
    </xf>
    <xf numFmtId="0" fontId="0" fillId="5" borderId="6" xfId="0" applyFill="1" applyBorder="1" applyAlignment="1">
      <alignment horizontal="center" vertical="center" wrapText="1"/>
    </xf>
    <xf numFmtId="0" fontId="0" fillId="5" borderId="0" xfId="0" applyFill="1" applyBorder="1" applyAlignment="1">
      <alignment horizontal="center" vertical="center" wrapText="1"/>
    </xf>
    <xf numFmtId="0" fontId="0" fillId="5" borderId="7" xfId="0" applyFill="1" applyBorder="1" applyAlignment="1">
      <alignment horizontal="center" vertical="center" wrapText="1"/>
    </xf>
    <xf numFmtId="0" fontId="0" fillId="5" borderId="8" xfId="0" applyFill="1" applyBorder="1" applyAlignment="1">
      <alignment horizontal="center" vertical="center" wrapText="1"/>
    </xf>
    <xf numFmtId="0" fontId="0" fillId="5" borderId="2" xfId="0" applyFill="1" applyBorder="1" applyAlignment="1">
      <alignment horizontal="center" vertical="center" wrapText="1"/>
    </xf>
    <xf numFmtId="0" fontId="0" fillId="5" borderId="9" xfId="0" applyFill="1" applyBorder="1" applyAlignment="1">
      <alignment horizontal="center" vertical="center" wrapText="1"/>
    </xf>
    <xf numFmtId="0" fontId="0" fillId="0" borderId="1" xfId="0" applyFill="1" applyBorder="1" applyAlignment="1">
      <alignment horizontal="center" vertical="center"/>
    </xf>
    <xf numFmtId="0" fontId="0" fillId="5" borderId="1" xfId="0"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center" vertical="center"/>
    </xf>
    <xf numFmtId="0" fontId="0" fillId="0" borderId="1" xfId="0" applyFill="1" applyBorder="1" applyAlignment="1">
      <alignment horizontal="center" vertical="center"/>
    </xf>
    <xf numFmtId="0" fontId="0" fillId="0" borderId="1" xfId="0"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Downloads\19%20%2000%2026-03-2019%20&#4328;&#4308;&#4335;&#4304;&#4315;&#4308;&#4305;&#4323;&#4314;&#4312;%20&#4313;&#4320;&#4312;&#4310;&#4312;&#4321;&#4312;&#4321;%20&#4315;&#4304;&#4320;&#4311;&#4309;&#4312;&#4321;%20&#4321;&#4322;&#4304;&#4322;&#4312;&#4321;&#4322;&#4312;&#4313;&#4323;&#4320;&#4312;%20&#4324;&#4317;&#4320;&#4315;&#4304;%20-%20Copy%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3"/>
      <sheetName val="Sheet1"/>
    </sheetNames>
    <sheetDataSet>
      <sheetData sheetId="0">
        <row r="4">
          <cell r="H4">
            <v>1</v>
          </cell>
        </row>
      </sheetData>
      <sheetData sheetId="1">
        <row r="4">
          <cell r="H4">
            <v>1</v>
          </cell>
        </row>
      </sheetData>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a.yelberashvili@yahoo.com" TargetMode="External"/><Relationship Id="rId3" Type="http://schemas.openxmlformats.org/officeDocument/2006/relationships/hyperlink" Target="mailto:mkhamkhadze@ssa.gov.ge" TargetMode="External"/><Relationship Id="rId7" Type="http://schemas.openxmlformats.org/officeDocument/2006/relationships/hyperlink" Target="mailto:dgogoladze@gmail.com" TargetMode="External"/><Relationship Id="rId2" Type="http://schemas.openxmlformats.org/officeDocument/2006/relationships/hyperlink" Target="mailto:dmosiashvili@yahoo.com" TargetMode="External"/><Relationship Id="rId1" Type="http://schemas.openxmlformats.org/officeDocument/2006/relationships/hyperlink" Target="mailto:nchighladze@ssa.gov.ge" TargetMode="External"/><Relationship Id="rId6" Type="http://schemas.openxmlformats.org/officeDocument/2006/relationships/hyperlink" Target="mailto:rsalukvadze@ssa.gov.ge" TargetMode="External"/><Relationship Id="rId11" Type="http://schemas.openxmlformats.org/officeDocument/2006/relationships/printerSettings" Target="../printerSettings/printerSettings1.bin"/><Relationship Id="rId5" Type="http://schemas.openxmlformats.org/officeDocument/2006/relationships/hyperlink" Target="mailto:btephnadze@ssa.gov.ge" TargetMode="External"/><Relationship Id="rId10" Type="http://schemas.openxmlformats.org/officeDocument/2006/relationships/hyperlink" Target="mailto:kaxakk@gmail.com" TargetMode="External"/><Relationship Id="rId4" Type="http://schemas.openxmlformats.org/officeDocument/2006/relationships/hyperlink" Target="mailto:teatedeluri@gmail.com" TargetMode="External"/><Relationship Id="rId9" Type="http://schemas.openxmlformats.org/officeDocument/2006/relationships/hyperlink" Target="mailto:a.yelberashvili@yahoo.co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a.yelberashvili@yahoo.com" TargetMode="External"/><Relationship Id="rId3" Type="http://schemas.openxmlformats.org/officeDocument/2006/relationships/hyperlink" Target="mailto:mkhamkhadze@ssa.gov.ge" TargetMode="External"/><Relationship Id="rId7" Type="http://schemas.openxmlformats.org/officeDocument/2006/relationships/hyperlink" Target="mailto:dgogoladze@gmail.com" TargetMode="External"/><Relationship Id="rId2" Type="http://schemas.openxmlformats.org/officeDocument/2006/relationships/hyperlink" Target="mailto:dmosiashvili@yahoo.com" TargetMode="External"/><Relationship Id="rId1" Type="http://schemas.openxmlformats.org/officeDocument/2006/relationships/hyperlink" Target="mailto:nchighladze@ssa.gov.ge" TargetMode="External"/><Relationship Id="rId6" Type="http://schemas.openxmlformats.org/officeDocument/2006/relationships/hyperlink" Target="mailto:rsalukvadze@ssa.gov.ge" TargetMode="External"/><Relationship Id="rId5" Type="http://schemas.openxmlformats.org/officeDocument/2006/relationships/hyperlink" Target="mailto:btephnadze@ssa.gov.ge" TargetMode="External"/><Relationship Id="rId10" Type="http://schemas.openxmlformats.org/officeDocument/2006/relationships/hyperlink" Target="mailto:kaxakk@gmail.com" TargetMode="External"/><Relationship Id="rId4" Type="http://schemas.openxmlformats.org/officeDocument/2006/relationships/hyperlink" Target="mailto:teatedeluri@gmail.com" TargetMode="External"/><Relationship Id="rId9" Type="http://schemas.openxmlformats.org/officeDocument/2006/relationships/hyperlink" Target="mailto:a.yelberashvili@yahoo.com"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a.yelberashvili@yahoo.com" TargetMode="External"/><Relationship Id="rId3" Type="http://schemas.openxmlformats.org/officeDocument/2006/relationships/hyperlink" Target="mailto:mkhamkhadze@ssa.gov.ge" TargetMode="External"/><Relationship Id="rId7" Type="http://schemas.openxmlformats.org/officeDocument/2006/relationships/hyperlink" Target="mailto:dgogoladze@gmail.com" TargetMode="External"/><Relationship Id="rId2" Type="http://schemas.openxmlformats.org/officeDocument/2006/relationships/hyperlink" Target="mailto:dmosiashvili@yahoo.com" TargetMode="External"/><Relationship Id="rId1" Type="http://schemas.openxmlformats.org/officeDocument/2006/relationships/hyperlink" Target="mailto:nchighladze@ssa.gov.ge" TargetMode="External"/><Relationship Id="rId6" Type="http://schemas.openxmlformats.org/officeDocument/2006/relationships/hyperlink" Target="mailto:rsalukvadze@ssa.gov.ge" TargetMode="External"/><Relationship Id="rId11" Type="http://schemas.openxmlformats.org/officeDocument/2006/relationships/printerSettings" Target="../printerSettings/printerSettings2.bin"/><Relationship Id="rId5" Type="http://schemas.openxmlformats.org/officeDocument/2006/relationships/hyperlink" Target="mailto:btephnadze@ssa.gov.ge" TargetMode="External"/><Relationship Id="rId10" Type="http://schemas.openxmlformats.org/officeDocument/2006/relationships/hyperlink" Target="mailto:kaxakk@gmail.com" TargetMode="External"/><Relationship Id="rId4" Type="http://schemas.openxmlformats.org/officeDocument/2006/relationships/hyperlink" Target="mailto:teatedeluri@gmail.com" TargetMode="External"/><Relationship Id="rId9" Type="http://schemas.openxmlformats.org/officeDocument/2006/relationships/hyperlink" Target="mailto:a.yelberashvili@yaho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3"/>
  <sheetViews>
    <sheetView zoomScale="80" zoomScaleNormal="80" workbookViewId="0">
      <pane xSplit="6" ySplit="3" topLeftCell="G4" activePane="bottomRight" state="frozen"/>
      <selection pane="topRight" activeCell="F1" sqref="F1"/>
      <selection pane="bottomLeft" activeCell="A4" sqref="A4"/>
      <selection pane="bottomRight" activeCell="J36" sqref="J36"/>
    </sheetView>
  </sheetViews>
  <sheetFormatPr defaultRowHeight="15" x14ac:dyDescent="0.25"/>
  <cols>
    <col min="1" max="1" width="7" style="36" customWidth="1"/>
    <col min="2" max="2" width="4.42578125" style="36" customWidth="1"/>
    <col min="3" max="3" width="13.42578125" style="36" customWidth="1"/>
    <col min="4" max="5" width="17.7109375" style="1" customWidth="1"/>
    <col min="6" max="6" width="20.85546875" style="1" customWidth="1"/>
    <col min="7" max="7" width="20.42578125" style="21" customWidth="1"/>
    <col min="8" max="8" width="20" customWidth="1"/>
    <col min="9" max="9" width="19" customWidth="1"/>
    <col min="10" max="10" width="16.5703125" customWidth="1"/>
    <col min="11" max="11" width="15" customWidth="1"/>
    <col min="12" max="12" width="12.7109375" customWidth="1"/>
    <col min="13" max="13" width="20.85546875" customWidth="1"/>
    <col min="14" max="14" width="9.140625" style="2" customWidth="1"/>
    <col min="15" max="15" width="36.42578125" customWidth="1"/>
    <col min="16" max="18" width="13.5703125" customWidth="1"/>
  </cols>
  <sheetData>
    <row r="1" spans="1:15" ht="15" customHeight="1" x14ac:dyDescent="0.25">
      <c r="A1" s="49" t="s">
        <v>25</v>
      </c>
      <c r="B1" s="49"/>
      <c r="C1" s="49"/>
      <c r="D1" s="50"/>
      <c r="E1" s="50"/>
      <c r="F1" s="86" t="s">
        <v>24</v>
      </c>
      <c r="G1" s="70" t="s">
        <v>13</v>
      </c>
      <c r="H1" s="73" t="s">
        <v>59</v>
      </c>
      <c r="I1" s="74"/>
      <c r="J1" s="74"/>
      <c r="K1" s="74"/>
      <c r="L1" s="74"/>
      <c r="M1" s="74"/>
      <c r="N1" s="74"/>
    </row>
    <row r="2" spans="1:15" ht="15" customHeight="1" x14ac:dyDescent="0.25">
      <c r="A2" s="49"/>
      <c r="B2" s="49"/>
      <c r="C2" s="49"/>
      <c r="D2" s="51"/>
      <c r="E2" s="51"/>
      <c r="F2" s="86"/>
      <c r="G2" s="71"/>
      <c r="H2" s="75"/>
      <c r="I2" s="76"/>
      <c r="J2" s="76"/>
      <c r="K2" s="76"/>
      <c r="L2" s="76"/>
      <c r="M2" s="76"/>
      <c r="N2" s="76"/>
    </row>
    <row r="3" spans="1:15" s="2" customFormat="1" ht="145.5" customHeight="1" x14ac:dyDescent="0.25">
      <c r="A3" s="49"/>
      <c r="B3" s="49"/>
      <c r="C3" s="49"/>
      <c r="D3" s="52"/>
      <c r="E3" s="52"/>
      <c r="F3" s="86"/>
      <c r="G3" s="72"/>
      <c r="H3" s="5" t="s">
        <v>17</v>
      </c>
      <c r="I3" s="6" t="s">
        <v>18</v>
      </c>
      <c r="J3" s="6" t="s">
        <v>19</v>
      </c>
      <c r="K3" s="6" t="s">
        <v>20</v>
      </c>
      <c r="L3" s="6" t="s">
        <v>21</v>
      </c>
      <c r="M3" s="5" t="s">
        <v>22</v>
      </c>
      <c r="N3" s="4" t="s">
        <v>23</v>
      </c>
      <c r="O3" s="29" t="s">
        <v>64</v>
      </c>
    </row>
    <row r="4" spans="1:15" s="8" customFormat="1" ht="30" x14ac:dyDescent="0.25">
      <c r="A4" s="53" t="s">
        <v>0</v>
      </c>
      <c r="B4" s="54"/>
      <c r="C4" s="55"/>
      <c r="D4" s="62" t="s">
        <v>38</v>
      </c>
      <c r="E4" s="69" t="s">
        <v>41</v>
      </c>
      <c r="F4" s="62" t="s">
        <v>26</v>
      </c>
      <c r="G4" s="12" t="s">
        <v>16</v>
      </c>
      <c r="H4" s="34">
        <v>1</v>
      </c>
      <c r="I4" s="25"/>
      <c r="J4" s="25"/>
      <c r="K4" s="25">
        <v>5</v>
      </c>
      <c r="L4" s="25"/>
      <c r="M4" s="25"/>
      <c r="N4" s="13">
        <f>H4+I4+J4+K4+L4+M4</f>
        <v>6</v>
      </c>
    </row>
    <row r="5" spans="1:15" s="8" customFormat="1" x14ac:dyDescent="0.25">
      <c r="A5" s="56"/>
      <c r="B5" s="57"/>
      <c r="C5" s="58"/>
      <c r="D5" s="63"/>
      <c r="E5" s="63"/>
      <c r="F5" s="63"/>
      <c r="G5" s="14" t="s">
        <v>14</v>
      </c>
      <c r="H5" s="34">
        <v>1</v>
      </c>
      <c r="I5" s="25"/>
      <c r="J5" s="25"/>
      <c r="K5" s="25">
        <v>5</v>
      </c>
      <c r="L5" s="25"/>
      <c r="M5" s="25"/>
      <c r="N5" s="15">
        <f t="shared" ref="N5:N58" si="0">H5+I5+J5+K5+L5+M5</f>
        <v>6</v>
      </c>
    </row>
    <row r="6" spans="1:15" s="8" customFormat="1" x14ac:dyDescent="0.25">
      <c r="A6" s="56"/>
      <c r="B6" s="57"/>
      <c r="C6" s="58"/>
      <c r="D6" s="63"/>
      <c r="E6" s="63"/>
      <c r="F6" s="63"/>
      <c r="G6" s="16" t="s">
        <v>15</v>
      </c>
      <c r="H6" s="25"/>
      <c r="I6" s="25"/>
      <c r="J6" s="25"/>
      <c r="K6" s="25"/>
      <c r="L6" s="25"/>
      <c r="M6" s="25"/>
      <c r="N6" s="17">
        <f t="shared" si="0"/>
        <v>0</v>
      </c>
    </row>
    <row r="7" spans="1:15" s="8" customFormat="1" x14ac:dyDescent="0.25">
      <c r="A7" s="59"/>
      <c r="B7" s="60"/>
      <c r="C7" s="61"/>
      <c r="D7" s="64"/>
      <c r="E7" s="64"/>
      <c r="F7" s="64"/>
      <c r="G7" s="24"/>
      <c r="H7" s="25"/>
      <c r="I7" s="25"/>
      <c r="J7" s="25"/>
      <c r="K7" s="25"/>
      <c r="L7" s="25"/>
      <c r="M7" s="25"/>
      <c r="N7" s="7"/>
    </row>
    <row r="8" spans="1:15" s="8" customFormat="1" ht="30" x14ac:dyDescent="0.25">
      <c r="A8" s="53" t="s">
        <v>1</v>
      </c>
      <c r="B8" s="54"/>
      <c r="C8" s="55"/>
      <c r="D8" s="62" t="s">
        <v>56</v>
      </c>
      <c r="E8" s="69" t="s">
        <v>58</v>
      </c>
      <c r="F8" s="62" t="s">
        <v>45</v>
      </c>
      <c r="G8" s="12" t="s">
        <v>16</v>
      </c>
      <c r="H8" s="25"/>
      <c r="I8" s="25"/>
      <c r="J8" s="25">
        <v>3</v>
      </c>
      <c r="K8" s="25">
        <v>2</v>
      </c>
      <c r="L8" s="25">
        <v>1</v>
      </c>
      <c r="M8" s="25"/>
      <c r="N8" s="13">
        <f t="shared" si="0"/>
        <v>6</v>
      </c>
    </row>
    <row r="9" spans="1:15" s="8" customFormat="1" x14ac:dyDescent="0.25">
      <c r="A9" s="56"/>
      <c r="B9" s="57"/>
      <c r="C9" s="58"/>
      <c r="D9" s="63"/>
      <c r="E9" s="63"/>
      <c r="F9" s="63"/>
      <c r="G9" s="14" t="s">
        <v>14</v>
      </c>
      <c r="H9" s="25"/>
      <c r="I9" s="25"/>
      <c r="J9" s="25"/>
      <c r="K9" s="25">
        <v>2</v>
      </c>
      <c r="L9" s="25">
        <v>1</v>
      </c>
      <c r="M9" s="25"/>
      <c r="N9" s="15">
        <f t="shared" si="0"/>
        <v>3</v>
      </c>
    </row>
    <row r="10" spans="1:15" s="8" customFormat="1" x14ac:dyDescent="0.25">
      <c r="A10" s="56"/>
      <c r="B10" s="57"/>
      <c r="C10" s="58"/>
      <c r="D10" s="63"/>
      <c r="E10" s="63"/>
      <c r="F10" s="63"/>
      <c r="G10" s="16" t="s">
        <v>15</v>
      </c>
      <c r="H10" s="25"/>
      <c r="I10" s="25"/>
      <c r="J10" s="25">
        <v>3</v>
      </c>
      <c r="K10" s="25"/>
      <c r="L10" s="25"/>
      <c r="M10" s="25"/>
      <c r="N10" s="17">
        <f t="shared" si="0"/>
        <v>3</v>
      </c>
    </row>
    <row r="11" spans="1:15" s="8" customFormat="1" x14ac:dyDescent="0.25">
      <c r="A11" s="59"/>
      <c r="B11" s="60"/>
      <c r="C11" s="61"/>
      <c r="D11" s="64"/>
      <c r="E11" s="64"/>
      <c r="F11" s="64"/>
      <c r="G11" s="24"/>
      <c r="H11" s="25"/>
      <c r="I11" s="25"/>
      <c r="J11" s="25"/>
      <c r="K11" s="25"/>
      <c r="L11" s="25"/>
      <c r="M11" s="25"/>
      <c r="N11" s="7"/>
    </row>
    <row r="12" spans="1:15" s="8" customFormat="1" ht="30" x14ac:dyDescent="0.25">
      <c r="A12" s="77" t="s">
        <v>2</v>
      </c>
      <c r="B12" s="78"/>
      <c r="C12" s="79"/>
      <c r="D12" s="62" t="s">
        <v>39</v>
      </c>
      <c r="E12" s="69" t="s">
        <v>44</v>
      </c>
      <c r="F12" s="62" t="s">
        <v>27</v>
      </c>
      <c r="G12" s="12" t="s">
        <v>16</v>
      </c>
      <c r="H12" s="25"/>
      <c r="I12" s="25"/>
      <c r="J12" s="25">
        <v>1</v>
      </c>
      <c r="K12" s="25"/>
      <c r="L12" s="25">
        <v>1</v>
      </c>
      <c r="M12" s="25"/>
      <c r="N12" s="13">
        <f t="shared" si="0"/>
        <v>2</v>
      </c>
    </row>
    <row r="13" spans="1:15" s="8" customFormat="1" x14ac:dyDescent="0.25">
      <c r="A13" s="80"/>
      <c r="B13" s="81"/>
      <c r="C13" s="82"/>
      <c r="D13" s="63"/>
      <c r="E13" s="63"/>
      <c r="F13" s="63"/>
      <c r="G13" s="14" t="s">
        <v>14</v>
      </c>
      <c r="H13" s="25"/>
      <c r="I13" s="25"/>
      <c r="J13" s="25">
        <v>1</v>
      </c>
      <c r="K13" s="25"/>
      <c r="L13" s="25">
        <v>1</v>
      </c>
      <c r="M13" s="25"/>
      <c r="N13" s="15">
        <f t="shared" si="0"/>
        <v>2</v>
      </c>
    </row>
    <row r="14" spans="1:15" s="8" customFormat="1" x14ac:dyDescent="0.25">
      <c r="A14" s="80"/>
      <c r="B14" s="81"/>
      <c r="C14" s="82"/>
      <c r="D14" s="63"/>
      <c r="E14" s="63"/>
      <c r="F14" s="63"/>
      <c r="G14" s="16" t="s">
        <v>15</v>
      </c>
      <c r="H14" s="25"/>
      <c r="I14" s="25"/>
      <c r="J14" s="25"/>
      <c r="K14" s="25"/>
      <c r="L14" s="25"/>
      <c r="M14" s="25"/>
      <c r="N14" s="17">
        <f t="shared" si="0"/>
        <v>0</v>
      </c>
    </row>
    <row r="15" spans="1:15" s="8" customFormat="1" x14ac:dyDescent="0.25">
      <c r="A15" s="83"/>
      <c r="B15" s="84"/>
      <c r="C15" s="85"/>
      <c r="D15" s="64"/>
      <c r="E15" s="64"/>
      <c r="F15" s="64"/>
      <c r="G15" s="24"/>
      <c r="H15" s="25"/>
      <c r="I15" s="25"/>
      <c r="J15" s="25"/>
      <c r="K15" s="25"/>
      <c r="L15" s="25"/>
      <c r="M15" s="25"/>
      <c r="N15" s="7"/>
    </row>
    <row r="16" spans="1:15" s="8" customFormat="1" ht="30" x14ac:dyDescent="0.25">
      <c r="A16" s="53" t="s">
        <v>3</v>
      </c>
      <c r="B16" s="54"/>
      <c r="C16" s="55"/>
      <c r="D16" s="62" t="s">
        <v>36</v>
      </c>
      <c r="E16" s="69" t="s">
        <v>54</v>
      </c>
      <c r="F16" s="62" t="s">
        <v>36</v>
      </c>
      <c r="G16" s="12" t="s">
        <v>16</v>
      </c>
      <c r="H16" s="25"/>
      <c r="I16" s="25"/>
      <c r="J16" s="25"/>
      <c r="K16" s="25"/>
      <c r="L16" s="25"/>
      <c r="M16" s="25"/>
      <c r="N16" s="13">
        <f t="shared" si="0"/>
        <v>0</v>
      </c>
      <c r="O16" s="48" t="s">
        <v>60</v>
      </c>
    </row>
    <row r="17" spans="1:18" s="8" customFormat="1" x14ac:dyDescent="0.25">
      <c r="A17" s="56"/>
      <c r="B17" s="57"/>
      <c r="C17" s="58"/>
      <c r="D17" s="63"/>
      <c r="E17" s="63"/>
      <c r="F17" s="63"/>
      <c r="G17" s="14" t="s">
        <v>14</v>
      </c>
      <c r="H17" s="25"/>
      <c r="I17" s="25"/>
      <c r="J17" s="25"/>
      <c r="K17" s="25"/>
      <c r="L17" s="25"/>
      <c r="M17" s="25"/>
      <c r="N17" s="15">
        <f t="shared" si="0"/>
        <v>0</v>
      </c>
      <c r="O17" s="48"/>
    </row>
    <row r="18" spans="1:18" s="8" customFormat="1" x14ac:dyDescent="0.25">
      <c r="A18" s="56"/>
      <c r="B18" s="57"/>
      <c r="C18" s="58"/>
      <c r="D18" s="63"/>
      <c r="E18" s="63"/>
      <c r="F18" s="63"/>
      <c r="G18" s="16" t="s">
        <v>15</v>
      </c>
      <c r="H18" s="25"/>
      <c r="I18" s="25"/>
      <c r="J18" s="25"/>
      <c r="K18" s="25"/>
      <c r="L18" s="25"/>
      <c r="M18" s="25"/>
      <c r="N18" s="17">
        <f t="shared" si="0"/>
        <v>0</v>
      </c>
      <c r="O18" s="48"/>
    </row>
    <row r="19" spans="1:18" s="8" customFormat="1" x14ac:dyDescent="0.25">
      <c r="A19" s="59"/>
      <c r="B19" s="60"/>
      <c r="C19" s="61"/>
      <c r="D19" s="64"/>
      <c r="E19" s="64"/>
      <c r="F19" s="64"/>
      <c r="G19" s="24"/>
      <c r="H19" s="25"/>
      <c r="I19" s="25"/>
      <c r="J19" s="25"/>
      <c r="K19" s="25"/>
      <c r="L19" s="25"/>
      <c r="M19" s="25"/>
      <c r="N19" s="7"/>
    </row>
    <row r="20" spans="1:18" s="8" customFormat="1" ht="30" x14ac:dyDescent="0.25">
      <c r="A20" s="53" t="s">
        <v>4</v>
      </c>
      <c r="B20" s="54"/>
      <c r="C20" s="55"/>
      <c r="D20" s="62" t="s">
        <v>40</v>
      </c>
      <c r="E20" s="69" t="s">
        <v>46</v>
      </c>
      <c r="F20" s="62" t="s">
        <v>28</v>
      </c>
      <c r="G20" s="12" t="s">
        <v>16</v>
      </c>
      <c r="H20" s="25"/>
      <c r="I20" s="25"/>
      <c r="J20" s="25">
        <v>1</v>
      </c>
      <c r="K20" s="25"/>
      <c r="L20" s="25"/>
      <c r="M20" s="25"/>
      <c r="N20" s="13">
        <f t="shared" si="0"/>
        <v>1</v>
      </c>
    </row>
    <row r="21" spans="1:18" s="8" customFormat="1" x14ac:dyDescent="0.25">
      <c r="A21" s="56"/>
      <c r="B21" s="57"/>
      <c r="C21" s="58"/>
      <c r="D21" s="63"/>
      <c r="E21" s="63"/>
      <c r="F21" s="63"/>
      <c r="G21" s="14" t="s">
        <v>14</v>
      </c>
      <c r="H21" s="25"/>
      <c r="I21" s="25"/>
      <c r="J21" s="25"/>
      <c r="K21" s="25"/>
      <c r="L21" s="25"/>
      <c r="M21" s="25"/>
      <c r="N21" s="15">
        <f t="shared" si="0"/>
        <v>0</v>
      </c>
    </row>
    <row r="22" spans="1:18" s="8" customFormat="1" x14ac:dyDescent="0.25">
      <c r="A22" s="56"/>
      <c r="B22" s="57"/>
      <c r="C22" s="58"/>
      <c r="D22" s="63"/>
      <c r="E22" s="63"/>
      <c r="F22" s="63"/>
      <c r="G22" s="16" t="s">
        <v>15</v>
      </c>
      <c r="H22" s="25"/>
      <c r="I22" s="25"/>
      <c r="J22" s="25">
        <v>1</v>
      </c>
      <c r="K22" s="25"/>
      <c r="L22" s="25"/>
      <c r="M22" s="25"/>
      <c r="N22" s="17">
        <f t="shared" si="0"/>
        <v>1</v>
      </c>
    </row>
    <row r="23" spans="1:18" s="8" customFormat="1" x14ac:dyDescent="0.25">
      <c r="A23" s="59"/>
      <c r="B23" s="60"/>
      <c r="C23" s="61"/>
      <c r="D23" s="64"/>
      <c r="E23" s="64"/>
      <c r="F23" s="64"/>
      <c r="G23" s="24"/>
      <c r="H23" s="25"/>
      <c r="I23" s="25"/>
      <c r="J23" s="25"/>
      <c r="K23" s="25"/>
      <c r="L23" s="25"/>
      <c r="M23" s="25"/>
      <c r="N23" s="7"/>
    </row>
    <row r="24" spans="1:18" s="8" customFormat="1" ht="30" x14ac:dyDescent="0.25">
      <c r="A24" s="53" t="s">
        <v>5</v>
      </c>
      <c r="B24" s="54"/>
      <c r="C24" s="55"/>
      <c r="D24" s="62" t="s">
        <v>48</v>
      </c>
      <c r="E24" s="69" t="s">
        <v>49</v>
      </c>
      <c r="F24" s="62" t="s">
        <v>37</v>
      </c>
      <c r="G24" s="12" t="s">
        <v>16</v>
      </c>
      <c r="H24" s="30"/>
      <c r="I24" s="30">
        <v>1</v>
      </c>
      <c r="J24" s="30">
        <v>2</v>
      </c>
      <c r="K24" s="30">
        <v>3</v>
      </c>
      <c r="L24" s="30">
        <v>1</v>
      </c>
      <c r="M24" s="30">
        <v>2</v>
      </c>
      <c r="N24" s="13">
        <f t="shared" si="0"/>
        <v>9</v>
      </c>
    </row>
    <row r="25" spans="1:18" s="8" customFormat="1" x14ac:dyDescent="0.25">
      <c r="A25" s="56"/>
      <c r="B25" s="57"/>
      <c r="C25" s="58"/>
      <c r="D25" s="63"/>
      <c r="E25" s="63"/>
      <c r="F25" s="63"/>
      <c r="G25" s="14" t="s">
        <v>14</v>
      </c>
      <c r="H25" s="25"/>
      <c r="I25" s="30">
        <v>1</v>
      </c>
      <c r="J25" s="30">
        <v>2</v>
      </c>
      <c r="K25" s="30">
        <v>3</v>
      </c>
      <c r="L25" s="30">
        <v>1</v>
      </c>
      <c r="M25" s="30">
        <v>2</v>
      </c>
      <c r="N25" s="15">
        <f t="shared" si="0"/>
        <v>9</v>
      </c>
    </row>
    <row r="26" spans="1:18" s="8" customFormat="1" x14ac:dyDescent="0.25">
      <c r="A26" s="56"/>
      <c r="B26" s="57"/>
      <c r="C26" s="58"/>
      <c r="D26" s="63"/>
      <c r="E26" s="63"/>
      <c r="F26" s="63"/>
      <c r="G26" s="16" t="s">
        <v>15</v>
      </c>
      <c r="H26" s="25"/>
      <c r="I26" s="25"/>
      <c r="J26" s="25"/>
      <c r="K26" s="25"/>
      <c r="L26" s="25"/>
      <c r="M26" s="25"/>
      <c r="N26" s="17">
        <f t="shared" si="0"/>
        <v>0</v>
      </c>
    </row>
    <row r="27" spans="1:18" s="8" customFormat="1" x14ac:dyDescent="0.25">
      <c r="A27" s="59"/>
      <c r="B27" s="60"/>
      <c r="C27" s="61"/>
      <c r="D27" s="64"/>
      <c r="E27" s="64"/>
      <c r="F27" s="64"/>
      <c r="G27" s="24"/>
      <c r="H27" s="25"/>
      <c r="I27" s="25"/>
      <c r="J27" s="25"/>
      <c r="K27" s="25"/>
      <c r="L27" s="25"/>
      <c r="M27" s="25"/>
      <c r="N27" s="7"/>
    </row>
    <row r="28" spans="1:18" s="8" customFormat="1" ht="75" x14ac:dyDescent="0.25">
      <c r="A28" s="53" t="s">
        <v>6</v>
      </c>
      <c r="B28" s="54"/>
      <c r="C28" s="55"/>
      <c r="D28" s="62" t="s">
        <v>35</v>
      </c>
      <c r="E28" s="69" t="s">
        <v>42</v>
      </c>
      <c r="F28" s="62" t="s">
        <v>35</v>
      </c>
      <c r="G28" s="12" t="s">
        <v>16</v>
      </c>
      <c r="H28" s="34">
        <f>2+1</f>
        <v>3</v>
      </c>
      <c r="I28" s="25">
        <v>3</v>
      </c>
      <c r="J28" s="25">
        <v>2</v>
      </c>
      <c r="K28" s="25">
        <v>2</v>
      </c>
      <c r="L28" s="25"/>
      <c r="M28" s="25"/>
      <c r="N28" s="13">
        <f t="shared" si="0"/>
        <v>10</v>
      </c>
      <c r="O28" s="32" t="s">
        <v>62</v>
      </c>
      <c r="P28" s="31"/>
      <c r="Q28" s="33"/>
      <c r="R28" s="31"/>
    </row>
    <row r="29" spans="1:18" s="8" customFormat="1" x14ac:dyDescent="0.25">
      <c r="A29" s="56"/>
      <c r="B29" s="57"/>
      <c r="C29" s="58"/>
      <c r="D29" s="63"/>
      <c r="E29" s="63"/>
      <c r="F29" s="63"/>
      <c r="G29" s="14" t="s">
        <v>14</v>
      </c>
      <c r="H29" s="34">
        <f>2+1</f>
        <v>3</v>
      </c>
      <c r="I29" s="25">
        <v>3</v>
      </c>
      <c r="J29" s="25">
        <v>2</v>
      </c>
      <c r="K29" s="25">
        <v>2</v>
      </c>
      <c r="L29" s="25"/>
      <c r="M29" s="25"/>
      <c r="N29" s="15">
        <f t="shared" si="0"/>
        <v>10</v>
      </c>
    </row>
    <row r="30" spans="1:18" s="8" customFormat="1" x14ac:dyDescent="0.25">
      <c r="A30" s="56"/>
      <c r="B30" s="57"/>
      <c r="C30" s="58"/>
      <c r="D30" s="63"/>
      <c r="E30" s="63"/>
      <c r="F30" s="63"/>
      <c r="G30" s="16" t="s">
        <v>15</v>
      </c>
      <c r="H30" s="25"/>
      <c r="I30" s="25"/>
      <c r="J30" s="25"/>
      <c r="K30" s="25"/>
      <c r="L30" s="25"/>
      <c r="M30" s="25"/>
      <c r="N30" s="17">
        <f t="shared" si="0"/>
        <v>0</v>
      </c>
    </row>
    <row r="31" spans="1:18" s="8" customFormat="1" x14ac:dyDescent="0.25">
      <c r="A31" s="59"/>
      <c r="B31" s="60"/>
      <c r="C31" s="61"/>
      <c r="D31" s="64"/>
      <c r="E31" s="64"/>
      <c r="F31" s="64"/>
      <c r="G31" s="24"/>
      <c r="H31" s="25"/>
      <c r="I31" s="25"/>
      <c r="J31" s="25"/>
      <c r="K31" s="25"/>
      <c r="L31" s="25"/>
      <c r="M31" s="25"/>
      <c r="N31" s="7"/>
    </row>
    <row r="32" spans="1:18" s="8" customFormat="1" ht="30" x14ac:dyDescent="0.25">
      <c r="A32" s="53" t="s">
        <v>51</v>
      </c>
      <c r="B32" s="54"/>
      <c r="C32" s="55"/>
      <c r="D32" s="62" t="s">
        <v>50</v>
      </c>
      <c r="E32" s="62"/>
      <c r="F32" s="62" t="s">
        <v>29</v>
      </c>
      <c r="G32" s="12" t="s">
        <v>16</v>
      </c>
      <c r="H32" s="25"/>
      <c r="I32" s="25"/>
      <c r="J32" s="25"/>
      <c r="K32" s="25"/>
      <c r="L32" s="25"/>
      <c r="M32" s="25"/>
      <c r="N32" s="13">
        <v>0</v>
      </c>
      <c r="O32" s="87" t="s">
        <v>61</v>
      </c>
    </row>
    <row r="33" spans="1:15" s="8" customFormat="1" x14ac:dyDescent="0.25">
      <c r="A33" s="56"/>
      <c r="B33" s="57"/>
      <c r="C33" s="58"/>
      <c r="D33" s="63"/>
      <c r="E33" s="63"/>
      <c r="F33" s="63"/>
      <c r="G33" s="14" t="s">
        <v>14</v>
      </c>
      <c r="H33" s="25"/>
      <c r="I33" s="25"/>
      <c r="J33" s="25"/>
      <c r="K33" s="25"/>
      <c r="L33" s="25"/>
      <c r="M33" s="25"/>
      <c r="N33" s="15">
        <v>0</v>
      </c>
      <c r="O33" s="87"/>
    </row>
    <row r="34" spans="1:15" s="8" customFormat="1" x14ac:dyDescent="0.25">
      <c r="A34" s="56"/>
      <c r="B34" s="57"/>
      <c r="C34" s="58"/>
      <c r="D34" s="63"/>
      <c r="E34" s="63"/>
      <c r="F34" s="63"/>
      <c r="G34" s="16" t="s">
        <v>15</v>
      </c>
      <c r="H34" s="25"/>
      <c r="I34" s="25"/>
      <c r="J34" s="25"/>
      <c r="K34" s="25"/>
      <c r="L34" s="25"/>
      <c r="M34" s="25"/>
      <c r="N34" s="17">
        <v>0</v>
      </c>
      <c r="O34" s="87"/>
    </row>
    <row r="35" spans="1:15" s="8" customFormat="1" x14ac:dyDescent="0.25">
      <c r="A35" s="59"/>
      <c r="B35" s="60"/>
      <c r="C35" s="61"/>
      <c r="D35" s="64"/>
      <c r="E35" s="64"/>
      <c r="F35" s="64"/>
      <c r="G35" s="24"/>
      <c r="H35" s="25"/>
      <c r="I35" s="25"/>
      <c r="J35" s="25"/>
      <c r="K35" s="25"/>
      <c r="L35" s="25"/>
      <c r="M35" s="25"/>
      <c r="N35" s="7"/>
      <c r="O35" s="87"/>
    </row>
    <row r="36" spans="1:15" s="8" customFormat="1" ht="30" x14ac:dyDescent="0.25">
      <c r="A36" s="53" t="s">
        <v>52</v>
      </c>
      <c r="B36" s="54"/>
      <c r="C36" s="55"/>
      <c r="D36" s="62" t="s">
        <v>43</v>
      </c>
      <c r="E36" s="69" t="s">
        <v>53</v>
      </c>
      <c r="F36" s="62" t="s">
        <v>29</v>
      </c>
      <c r="G36" s="12" t="s">
        <v>16</v>
      </c>
      <c r="H36" s="34">
        <v>1</v>
      </c>
      <c r="I36" s="25"/>
      <c r="J36" s="30">
        <v>2</v>
      </c>
      <c r="K36" s="30">
        <v>3</v>
      </c>
      <c r="L36" s="30">
        <v>2</v>
      </c>
      <c r="M36" s="25"/>
      <c r="N36" s="13">
        <f t="shared" si="0"/>
        <v>8</v>
      </c>
    </row>
    <row r="37" spans="1:15" s="8" customFormat="1" x14ac:dyDescent="0.25">
      <c r="A37" s="56"/>
      <c r="B37" s="57"/>
      <c r="C37" s="58"/>
      <c r="D37" s="63"/>
      <c r="E37" s="63"/>
      <c r="F37" s="63"/>
      <c r="G37" s="14" t="s">
        <v>14</v>
      </c>
      <c r="H37" s="34">
        <v>1</v>
      </c>
      <c r="I37" s="25"/>
      <c r="J37" s="25">
        <v>2</v>
      </c>
      <c r="K37" s="25">
        <v>3</v>
      </c>
      <c r="L37" s="25"/>
      <c r="M37" s="25"/>
      <c r="N37" s="15">
        <f t="shared" si="0"/>
        <v>6</v>
      </c>
    </row>
    <row r="38" spans="1:15" s="8" customFormat="1" x14ac:dyDescent="0.25">
      <c r="A38" s="56"/>
      <c r="B38" s="57"/>
      <c r="C38" s="58"/>
      <c r="D38" s="63"/>
      <c r="E38" s="63"/>
      <c r="F38" s="63"/>
      <c r="G38" s="16" t="s">
        <v>15</v>
      </c>
      <c r="H38" s="30"/>
      <c r="I38" s="25"/>
      <c r="J38" s="25"/>
      <c r="K38" s="25"/>
      <c r="L38" s="25">
        <v>2</v>
      </c>
      <c r="M38" s="25"/>
      <c r="N38" s="17">
        <f t="shared" si="0"/>
        <v>2</v>
      </c>
    </row>
    <row r="39" spans="1:15" s="8" customFormat="1" x14ac:dyDescent="0.25">
      <c r="A39" s="59"/>
      <c r="B39" s="60"/>
      <c r="C39" s="61"/>
      <c r="D39" s="64"/>
      <c r="E39" s="64"/>
      <c r="F39" s="64"/>
      <c r="G39" s="24"/>
      <c r="H39" s="25"/>
      <c r="I39" s="25"/>
      <c r="J39" s="25"/>
      <c r="K39" s="25"/>
      <c r="L39" s="25"/>
      <c r="M39" s="25"/>
      <c r="N39" s="7"/>
    </row>
    <row r="40" spans="1:15" s="8" customFormat="1" ht="30" x14ac:dyDescent="0.25">
      <c r="A40" s="48" t="s">
        <v>7</v>
      </c>
      <c r="B40" s="48"/>
      <c r="C40" s="48" t="s">
        <v>8</v>
      </c>
      <c r="D40" s="62"/>
      <c r="E40" s="62"/>
      <c r="F40" s="48" t="s">
        <v>30</v>
      </c>
      <c r="G40" s="20" t="s">
        <v>16</v>
      </c>
      <c r="H40" s="35">
        <v>1</v>
      </c>
      <c r="I40" s="27"/>
      <c r="J40" s="27"/>
      <c r="K40" s="27"/>
      <c r="L40" s="27">
        <v>8</v>
      </c>
      <c r="M40" s="27"/>
      <c r="N40" s="13">
        <f t="shared" si="0"/>
        <v>9</v>
      </c>
    </row>
    <row r="41" spans="1:15" s="8" customFormat="1" x14ac:dyDescent="0.25">
      <c r="A41" s="48"/>
      <c r="B41" s="48"/>
      <c r="C41" s="48"/>
      <c r="D41" s="63"/>
      <c r="E41" s="63"/>
      <c r="F41" s="48"/>
      <c r="G41" s="14" t="s">
        <v>14</v>
      </c>
      <c r="H41" s="34">
        <v>1</v>
      </c>
      <c r="I41" s="25"/>
      <c r="J41" s="25"/>
      <c r="K41" s="25"/>
      <c r="L41" s="25"/>
      <c r="M41" s="25"/>
      <c r="N41" s="15">
        <f t="shared" si="0"/>
        <v>1</v>
      </c>
    </row>
    <row r="42" spans="1:15" s="8" customFormat="1" x14ac:dyDescent="0.25">
      <c r="A42" s="48"/>
      <c r="B42" s="48"/>
      <c r="C42" s="48"/>
      <c r="D42" s="63"/>
      <c r="E42" s="63"/>
      <c r="F42" s="48"/>
      <c r="G42" s="16" t="s">
        <v>15</v>
      </c>
      <c r="H42" s="25"/>
      <c r="I42" s="25"/>
      <c r="J42" s="25"/>
      <c r="K42" s="25"/>
      <c r="L42" s="25">
        <v>8</v>
      </c>
      <c r="M42" s="25"/>
      <c r="N42" s="17">
        <f t="shared" si="0"/>
        <v>8</v>
      </c>
    </row>
    <row r="43" spans="1:15" s="8" customFormat="1" x14ac:dyDescent="0.25">
      <c r="A43" s="48"/>
      <c r="B43" s="48"/>
      <c r="C43" s="48"/>
      <c r="D43" s="64"/>
      <c r="E43" s="64"/>
      <c r="F43" s="48"/>
      <c r="G43" s="24"/>
      <c r="H43" s="25"/>
      <c r="I43" s="25"/>
      <c r="J43" s="25"/>
      <c r="K43" s="25"/>
      <c r="L43" s="25"/>
      <c r="M43" s="25"/>
      <c r="N43" s="7"/>
    </row>
    <row r="44" spans="1:15" s="8" customFormat="1" ht="30" customHeight="1" x14ac:dyDescent="0.25">
      <c r="A44" s="48"/>
      <c r="B44" s="48"/>
      <c r="C44" s="48" t="s">
        <v>9</v>
      </c>
      <c r="D44" s="62"/>
      <c r="E44" s="62"/>
      <c r="F44" s="48" t="s">
        <v>34</v>
      </c>
      <c r="G44" s="12" t="s">
        <v>16</v>
      </c>
      <c r="H44" s="34">
        <v>1</v>
      </c>
      <c r="I44" s="25"/>
      <c r="J44" s="25"/>
      <c r="K44" s="25">
        <v>4</v>
      </c>
      <c r="L44" s="25">
        <v>1</v>
      </c>
      <c r="M44" s="25">
        <v>1</v>
      </c>
      <c r="N44" s="13">
        <f t="shared" si="0"/>
        <v>7</v>
      </c>
      <c r="O44" s="88" t="s">
        <v>63</v>
      </c>
    </row>
    <row r="45" spans="1:15" s="8" customFormat="1" ht="30" customHeight="1" x14ac:dyDescent="0.25">
      <c r="A45" s="48"/>
      <c r="B45" s="48"/>
      <c r="C45" s="48"/>
      <c r="D45" s="63"/>
      <c r="E45" s="63"/>
      <c r="F45" s="48"/>
      <c r="G45" s="14" t="s">
        <v>14</v>
      </c>
      <c r="H45" s="34">
        <v>1</v>
      </c>
      <c r="I45" s="25"/>
      <c r="J45" s="25"/>
      <c r="K45" s="25">
        <v>4</v>
      </c>
      <c r="L45" s="25"/>
      <c r="M45" s="25">
        <v>1</v>
      </c>
      <c r="N45" s="15">
        <f t="shared" si="0"/>
        <v>6</v>
      </c>
      <c r="O45" s="88"/>
    </row>
    <row r="46" spans="1:15" s="8" customFormat="1" ht="30" customHeight="1" x14ac:dyDescent="0.25">
      <c r="A46" s="48"/>
      <c r="B46" s="48"/>
      <c r="C46" s="48"/>
      <c r="D46" s="63"/>
      <c r="E46" s="63"/>
      <c r="F46" s="48"/>
      <c r="G46" s="16" t="s">
        <v>15</v>
      </c>
      <c r="H46" s="25"/>
      <c r="I46" s="25"/>
      <c r="J46" s="25"/>
      <c r="K46" s="25"/>
      <c r="L46" s="25">
        <v>1</v>
      </c>
      <c r="M46" s="25"/>
      <c r="N46" s="17">
        <f t="shared" si="0"/>
        <v>1</v>
      </c>
      <c r="O46" s="88"/>
    </row>
    <row r="47" spans="1:15" s="8" customFormat="1" ht="30" customHeight="1" x14ac:dyDescent="0.25">
      <c r="A47" s="48"/>
      <c r="B47" s="48"/>
      <c r="C47" s="48"/>
      <c r="D47" s="64"/>
      <c r="E47" s="64"/>
      <c r="F47" s="48"/>
      <c r="G47" s="24"/>
      <c r="H47" s="25"/>
      <c r="I47" s="25"/>
      <c r="J47" s="25"/>
      <c r="K47" s="25"/>
      <c r="L47" s="25"/>
      <c r="M47" s="25"/>
      <c r="N47" s="7"/>
      <c r="O47" s="88"/>
    </row>
    <row r="48" spans="1:15" s="8" customFormat="1" ht="30" x14ac:dyDescent="0.25">
      <c r="A48" s="48"/>
      <c r="B48" s="48"/>
      <c r="C48" s="48" t="s">
        <v>10</v>
      </c>
      <c r="D48" s="62" t="s">
        <v>55</v>
      </c>
      <c r="E48" s="69" t="s">
        <v>57</v>
      </c>
      <c r="F48" s="48" t="s">
        <v>31</v>
      </c>
      <c r="G48" s="12" t="s">
        <v>16</v>
      </c>
      <c r="H48" s="34">
        <v>1</v>
      </c>
      <c r="I48" s="25">
        <v>2</v>
      </c>
      <c r="J48" s="25"/>
      <c r="K48" s="25">
        <v>3</v>
      </c>
      <c r="L48" s="25">
        <v>7</v>
      </c>
      <c r="M48" s="25"/>
      <c r="N48" s="13">
        <f t="shared" si="0"/>
        <v>13</v>
      </c>
    </row>
    <row r="49" spans="1:14" s="8" customFormat="1" x14ac:dyDescent="0.25">
      <c r="A49" s="48"/>
      <c r="B49" s="48"/>
      <c r="C49" s="48"/>
      <c r="D49" s="63"/>
      <c r="E49" s="63"/>
      <c r="F49" s="48"/>
      <c r="G49" s="14" t="s">
        <v>14</v>
      </c>
      <c r="H49" s="34">
        <v>1</v>
      </c>
      <c r="I49" s="25">
        <v>2</v>
      </c>
      <c r="J49" s="25"/>
      <c r="K49" s="25">
        <v>1</v>
      </c>
      <c r="L49" s="25">
        <v>7</v>
      </c>
      <c r="M49" s="25"/>
      <c r="N49" s="15">
        <f t="shared" si="0"/>
        <v>11</v>
      </c>
    </row>
    <row r="50" spans="1:14" s="8" customFormat="1" x14ac:dyDescent="0.25">
      <c r="A50" s="48"/>
      <c r="B50" s="48"/>
      <c r="C50" s="48"/>
      <c r="D50" s="63"/>
      <c r="E50" s="63"/>
      <c r="F50" s="48"/>
      <c r="G50" s="16" t="s">
        <v>15</v>
      </c>
      <c r="H50" s="25"/>
      <c r="I50" s="25"/>
      <c r="J50" s="25"/>
      <c r="K50" s="25">
        <v>2</v>
      </c>
      <c r="L50" s="25"/>
      <c r="M50" s="25"/>
      <c r="N50" s="17">
        <f t="shared" si="0"/>
        <v>2</v>
      </c>
    </row>
    <row r="51" spans="1:14" s="8" customFormat="1" x14ac:dyDescent="0.25">
      <c r="A51" s="48"/>
      <c r="B51" s="48"/>
      <c r="C51" s="48"/>
      <c r="D51" s="64"/>
      <c r="E51" s="64"/>
      <c r="F51" s="48"/>
      <c r="G51" s="24"/>
      <c r="H51" s="25"/>
      <c r="I51" s="25"/>
      <c r="J51" s="25"/>
      <c r="K51" s="25"/>
      <c r="L51" s="25"/>
      <c r="M51" s="25"/>
      <c r="N51" s="7"/>
    </row>
    <row r="52" spans="1:14" ht="30" x14ac:dyDescent="0.25">
      <c r="A52" s="48"/>
      <c r="B52" s="48"/>
      <c r="C52" s="48" t="s">
        <v>11</v>
      </c>
      <c r="D52" s="62" t="s">
        <v>55</v>
      </c>
      <c r="E52" s="69" t="s">
        <v>57</v>
      </c>
      <c r="F52" s="65" t="s">
        <v>32</v>
      </c>
      <c r="G52" s="12" t="s">
        <v>16</v>
      </c>
      <c r="H52" s="25">
        <v>1</v>
      </c>
      <c r="I52" s="25">
        <v>1</v>
      </c>
      <c r="J52" s="25"/>
      <c r="K52" s="25">
        <v>1</v>
      </c>
      <c r="L52" s="25">
        <v>1</v>
      </c>
      <c r="M52" s="25"/>
      <c r="N52" s="13">
        <f t="shared" si="0"/>
        <v>4</v>
      </c>
    </row>
    <row r="53" spans="1:14" x14ac:dyDescent="0.25">
      <c r="A53" s="48"/>
      <c r="B53" s="48"/>
      <c r="C53" s="48"/>
      <c r="D53" s="63"/>
      <c r="E53" s="63"/>
      <c r="F53" s="65"/>
      <c r="G53" s="14" t="s">
        <v>14</v>
      </c>
      <c r="H53" s="25">
        <v>1</v>
      </c>
      <c r="I53" s="25">
        <v>1</v>
      </c>
      <c r="J53" s="25"/>
      <c r="K53" s="30">
        <v>1</v>
      </c>
      <c r="L53" s="30">
        <v>1</v>
      </c>
      <c r="M53" s="25"/>
      <c r="N53" s="15">
        <f>H53+I53+J53+K53+L53+M53</f>
        <v>4</v>
      </c>
    </row>
    <row r="54" spans="1:14" x14ac:dyDescent="0.25">
      <c r="A54" s="48"/>
      <c r="B54" s="48"/>
      <c r="C54" s="48"/>
      <c r="D54" s="63"/>
      <c r="E54" s="63"/>
      <c r="F54" s="65"/>
      <c r="G54" s="16" t="s">
        <v>15</v>
      </c>
      <c r="H54" s="25"/>
      <c r="I54" s="25"/>
      <c r="J54" s="25"/>
      <c r="K54" s="25"/>
      <c r="L54" s="25"/>
      <c r="M54" s="25"/>
      <c r="N54" s="17">
        <f>H54+I54+J54+K54+L54+M54</f>
        <v>0</v>
      </c>
    </row>
    <row r="55" spans="1:14" x14ac:dyDescent="0.25">
      <c r="A55" s="48"/>
      <c r="B55" s="48"/>
      <c r="C55" s="48"/>
      <c r="D55" s="64"/>
      <c r="E55" s="64"/>
      <c r="F55" s="65"/>
      <c r="G55" s="22"/>
      <c r="H55" s="25"/>
      <c r="I55" s="25"/>
      <c r="J55" s="25"/>
      <c r="K55" s="25"/>
      <c r="L55" s="25"/>
      <c r="M55" s="25"/>
      <c r="N55" s="3"/>
    </row>
    <row r="56" spans="1:14" ht="30" x14ac:dyDescent="0.25">
      <c r="A56" s="48"/>
      <c r="B56" s="48"/>
      <c r="C56" s="48" t="s">
        <v>12</v>
      </c>
      <c r="D56" s="66"/>
      <c r="E56" s="66"/>
      <c r="F56" s="65" t="s">
        <v>33</v>
      </c>
      <c r="G56" s="12" t="s">
        <v>16</v>
      </c>
      <c r="H56" s="25"/>
      <c r="I56" s="25"/>
      <c r="J56" s="25">
        <v>1</v>
      </c>
      <c r="K56" s="25"/>
      <c r="L56" s="25"/>
      <c r="M56" s="25"/>
      <c r="N56" s="13">
        <f t="shared" si="0"/>
        <v>1</v>
      </c>
    </row>
    <row r="57" spans="1:14" x14ac:dyDescent="0.25">
      <c r="A57" s="48"/>
      <c r="B57" s="48"/>
      <c r="C57" s="48"/>
      <c r="D57" s="67"/>
      <c r="E57" s="67"/>
      <c r="F57" s="65"/>
      <c r="G57" s="14" t="s">
        <v>14</v>
      </c>
      <c r="H57" s="25"/>
      <c r="I57" s="25"/>
      <c r="J57" s="25">
        <v>1</v>
      </c>
      <c r="K57" s="25"/>
      <c r="L57" s="25"/>
      <c r="M57" s="25"/>
      <c r="N57" s="15">
        <f t="shared" si="0"/>
        <v>1</v>
      </c>
    </row>
    <row r="58" spans="1:14" x14ac:dyDescent="0.25">
      <c r="A58" s="48"/>
      <c r="B58" s="48"/>
      <c r="C58" s="48"/>
      <c r="D58" s="67"/>
      <c r="E58" s="67"/>
      <c r="F58" s="65"/>
      <c r="G58" s="16" t="s">
        <v>15</v>
      </c>
      <c r="H58" s="25"/>
      <c r="I58" s="25"/>
      <c r="J58" s="25"/>
      <c r="K58" s="25"/>
      <c r="L58" s="25"/>
      <c r="M58" s="25"/>
      <c r="N58" s="17">
        <f t="shared" si="0"/>
        <v>0</v>
      </c>
    </row>
    <row r="59" spans="1:14" x14ac:dyDescent="0.25">
      <c r="A59" s="48"/>
      <c r="B59" s="48"/>
      <c r="C59" s="48"/>
      <c r="D59" s="68"/>
      <c r="E59" s="68"/>
      <c r="F59" s="65"/>
      <c r="G59" s="23"/>
      <c r="H59" s="25"/>
      <c r="I59" s="25"/>
      <c r="J59" s="25"/>
      <c r="K59" s="25"/>
      <c r="L59" s="25"/>
      <c r="M59" s="25"/>
      <c r="N59" s="3"/>
    </row>
    <row r="60" spans="1:14" s="10" customFormat="1" x14ac:dyDescent="0.25">
      <c r="A60" s="49" t="s">
        <v>47</v>
      </c>
      <c r="B60" s="49"/>
      <c r="C60" s="49"/>
      <c r="D60" s="49"/>
      <c r="E60" s="49"/>
      <c r="F60" s="49"/>
      <c r="G60" s="28"/>
      <c r="H60" s="26"/>
      <c r="I60" s="26"/>
      <c r="J60" s="26"/>
      <c r="K60" s="26"/>
      <c r="L60" s="26"/>
      <c r="M60" s="26"/>
      <c r="N60" s="9"/>
    </row>
    <row r="61" spans="1:14" s="11" customFormat="1" ht="30" x14ac:dyDescent="0.25">
      <c r="A61" s="49"/>
      <c r="B61" s="49"/>
      <c r="C61" s="49"/>
      <c r="D61" s="49"/>
      <c r="E61" s="49"/>
      <c r="F61" s="49"/>
      <c r="G61" s="18" t="s">
        <v>16</v>
      </c>
      <c r="H61" s="19">
        <f>H4+H8+H12+H16+H20+H24+H28+H36+H40+H44+H48+H52+H56+H32</f>
        <v>9</v>
      </c>
      <c r="I61" s="19">
        <f t="shared" ref="I61:N61" si="1">I4+I8+I12+I16+I20+I24+I28+I36+I40+I44+I48+I52+I56+I32</f>
        <v>7</v>
      </c>
      <c r="J61" s="19">
        <f t="shared" si="1"/>
        <v>12</v>
      </c>
      <c r="K61" s="19">
        <f t="shared" si="1"/>
        <v>23</v>
      </c>
      <c r="L61" s="19">
        <f t="shared" si="1"/>
        <v>22</v>
      </c>
      <c r="M61" s="19">
        <f t="shared" si="1"/>
        <v>3</v>
      </c>
      <c r="N61" s="19">
        <f t="shared" si="1"/>
        <v>76</v>
      </c>
    </row>
    <row r="62" spans="1:14" s="11" customFormat="1" x14ac:dyDescent="0.25">
      <c r="A62" s="49"/>
      <c r="B62" s="49"/>
      <c r="C62" s="49"/>
      <c r="D62" s="49"/>
      <c r="E62" s="49"/>
      <c r="F62" s="49"/>
      <c r="G62" s="18" t="s">
        <v>14</v>
      </c>
      <c r="H62" s="19">
        <f>H5+H9+H13+H17+H21+H25+H29+H37+H41+H45+H49+H53+H57+H33</f>
        <v>9</v>
      </c>
      <c r="I62" s="19">
        <f t="shared" ref="I62:N62" si="2">I5+I9+I13+I17+I21+I25+I29+I37+I41+I45+I49+I53+I57+I33</f>
        <v>7</v>
      </c>
      <c r="J62" s="19">
        <f t="shared" si="2"/>
        <v>8</v>
      </c>
      <c r="K62" s="19">
        <f>K5+K9+K13+K17+K21+K25+K29+K37+K41+K45+K49+K53+K57+K33</f>
        <v>21</v>
      </c>
      <c r="L62" s="19">
        <f>L5+L9+L13+L17+L21+L25+L29+L37+L41+L45+L49+L53+L57+L33</f>
        <v>11</v>
      </c>
      <c r="M62" s="19">
        <f t="shared" si="2"/>
        <v>3</v>
      </c>
      <c r="N62" s="19">
        <f t="shared" si="2"/>
        <v>59</v>
      </c>
    </row>
    <row r="63" spans="1:14" s="11" customFormat="1" x14ac:dyDescent="0.25">
      <c r="A63" s="49"/>
      <c r="B63" s="49"/>
      <c r="C63" s="49"/>
      <c r="D63" s="49"/>
      <c r="E63" s="49"/>
      <c r="F63" s="49"/>
      <c r="G63" s="18" t="s">
        <v>15</v>
      </c>
      <c r="H63" s="19">
        <f>H6+H10+H14+H18+H22+H26+H30+H38+H42+H46+H50+H54+H58+H35</f>
        <v>0</v>
      </c>
      <c r="I63" s="19">
        <f t="shared" ref="I63:N63" si="3">I6+I10+I14+I18+I22+I26+I30+I38+I42+I46+I50+I54+I58+I35</f>
        <v>0</v>
      </c>
      <c r="J63" s="19">
        <f t="shared" si="3"/>
        <v>4</v>
      </c>
      <c r="K63" s="19">
        <f>K6+K10+K14+K18+K22+K26+K30+K38+K42+K46+K50+K54+K58+K35</f>
        <v>2</v>
      </c>
      <c r="L63" s="19">
        <f>L6+L10+L14+L18+L22+L26+L30+L38+L42+L46+L50+L54+L58+L35</f>
        <v>11</v>
      </c>
      <c r="M63" s="19">
        <f t="shared" si="3"/>
        <v>0</v>
      </c>
      <c r="N63" s="19">
        <f t="shared" si="3"/>
        <v>17</v>
      </c>
    </row>
  </sheetData>
  <autoFilter ref="A3:N63">
    <filterColumn colId="0" showButton="0"/>
    <filterColumn colId="1" showButton="0"/>
  </autoFilter>
  <mergeCells count="67">
    <mergeCell ref="O32:O35"/>
    <mergeCell ref="O44:O47"/>
    <mergeCell ref="A20:C23"/>
    <mergeCell ref="F20:F23"/>
    <mergeCell ref="A1:C3"/>
    <mergeCell ref="D4:D7"/>
    <mergeCell ref="D8:D11"/>
    <mergeCell ref="D12:D15"/>
    <mergeCell ref="D20:D23"/>
    <mergeCell ref="D16:D19"/>
    <mergeCell ref="D1:D3"/>
    <mergeCell ref="E4:E7"/>
    <mergeCell ref="E12:E15"/>
    <mergeCell ref="E8:E11"/>
    <mergeCell ref="E16:E19"/>
    <mergeCell ref="E20:E23"/>
    <mergeCell ref="A12:C15"/>
    <mergeCell ref="F1:F3"/>
    <mergeCell ref="F12:F15"/>
    <mergeCell ref="A16:C19"/>
    <mergeCell ref="F16:F19"/>
    <mergeCell ref="G1:G3"/>
    <mergeCell ref="H1:N2"/>
    <mergeCell ref="A4:C7"/>
    <mergeCell ref="F4:F7"/>
    <mergeCell ref="A8:C11"/>
    <mergeCell ref="F8:F11"/>
    <mergeCell ref="A24:C27"/>
    <mergeCell ref="F24:F27"/>
    <mergeCell ref="A28:C31"/>
    <mergeCell ref="F28:F31"/>
    <mergeCell ref="A36:C39"/>
    <mergeCell ref="F36:F39"/>
    <mergeCell ref="D28:D31"/>
    <mergeCell ref="D36:D39"/>
    <mergeCell ref="D24:D27"/>
    <mergeCell ref="E28:E31"/>
    <mergeCell ref="E24:E27"/>
    <mergeCell ref="E36:E39"/>
    <mergeCell ref="D52:D55"/>
    <mergeCell ref="D56:D59"/>
    <mergeCell ref="E40:E43"/>
    <mergeCell ref="E44:E47"/>
    <mergeCell ref="E48:E51"/>
    <mergeCell ref="E52:E55"/>
    <mergeCell ref="F44:F47"/>
    <mergeCell ref="C48:C51"/>
    <mergeCell ref="F48:F51"/>
    <mergeCell ref="D40:D43"/>
    <mergeCell ref="D44:D47"/>
    <mergeCell ref="D48:D51"/>
    <mergeCell ref="O16:O18"/>
    <mergeCell ref="A60:F63"/>
    <mergeCell ref="E1:E3"/>
    <mergeCell ref="A32:C35"/>
    <mergeCell ref="D32:D35"/>
    <mergeCell ref="E32:E35"/>
    <mergeCell ref="F32:F35"/>
    <mergeCell ref="C52:C55"/>
    <mergeCell ref="F52:F55"/>
    <mergeCell ref="C56:C59"/>
    <mergeCell ref="F56:F59"/>
    <mergeCell ref="A40:B59"/>
    <mergeCell ref="E56:E59"/>
    <mergeCell ref="C40:C43"/>
    <mergeCell ref="F40:F43"/>
    <mergeCell ref="C44:C47"/>
  </mergeCells>
  <hyperlinks>
    <hyperlink ref="E4" r:id="rId1"/>
    <hyperlink ref="E28" r:id="rId2"/>
    <hyperlink ref="E12" r:id="rId3"/>
    <hyperlink ref="E20" r:id="rId4"/>
    <hyperlink ref="E24" r:id="rId5"/>
    <hyperlink ref="E36" r:id="rId6"/>
    <hyperlink ref="E16" r:id="rId7"/>
    <hyperlink ref="E48" r:id="rId8"/>
    <hyperlink ref="E52" r:id="rId9"/>
    <hyperlink ref="E8" r:id="rId10"/>
  </hyperlinks>
  <pageMargins left="0.7" right="0.7" top="0.75" bottom="0.75" header="0.3" footer="0.3"/>
  <pageSetup scale="60" orientation="landscape"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3"/>
  <sheetViews>
    <sheetView topLeftCell="A19" workbookViewId="0">
      <selection activeCell="K36" sqref="K36"/>
    </sheetView>
  </sheetViews>
  <sheetFormatPr defaultRowHeight="15" x14ac:dyDescent="0.25"/>
  <cols>
    <col min="6" max="6" width="26" bestFit="1" customWidth="1"/>
    <col min="7" max="7" width="27.85546875" bestFit="1" customWidth="1"/>
    <col min="8" max="9" width="18" customWidth="1"/>
    <col min="10" max="11" width="9" bestFit="1" customWidth="1"/>
    <col min="12" max="12" width="17.42578125" customWidth="1"/>
    <col min="13" max="13" width="23.140625" customWidth="1"/>
    <col min="14" max="14" width="5.5703125" bestFit="1" customWidth="1"/>
    <col min="15" max="15" width="27.5703125" bestFit="1" customWidth="1"/>
  </cols>
  <sheetData>
    <row r="1" spans="1:15" x14ac:dyDescent="0.25">
      <c r="A1" s="49" t="s">
        <v>25</v>
      </c>
      <c r="B1" s="49"/>
      <c r="C1" s="49"/>
      <c r="D1" s="50"/>
      <c r="E1" s="50"/>
      <c r="F1" s="86" t="s">
        <v>24</v>
      </c>
      <c r="G1" s="70" t="s">
        <v>13</v>
      </c>
      <c r="H1" s="73" t="s">
        <v>65</v>
      </c>
      <c r="I1" s="74"/>
      <c r="J1" s="74"/>
      <c r="K1" s="74"/>
      <c r="L1" s="74"/>
      <c r="M1" s="74"/>
      <c r="N1" s="74"/>
      <c r="O1" s="37"/>
    </row>
    <row r="2" spans="1:15" x14ac:dyDescent="0.25">
      <c r="A2" s="49"/>
      <c r="B2" s="49"/>
      <c r="C2" s="49"/>
      <c r="D2" s="51"/>
      <c r="E2" s="51"/>
      <c r="F2" s="86"/>
      <c r="G2" s="71"/>
      <c r="H2" s="75"/>
      <c r="I2" s="76"/>
      <c r="J2" s="76"/>
      <c r="K2" s="76"/>
      <c r="L2" s="76"/>
      <c r="M2" s="76"/>
      <c r="N2" s="76"/>
      <c r="O2" s="37"/>
    </row>
    <row r="3" spans="1:15" ht="209.25" customHeight="1" x14ac:dyDescent="0.25">
      <c r="A3" s="49"/>
      <c r="B3" s="49"/>
      <c r="C3" s="49"/>
      <c r="D3" s="52"/>
      <c r="E3" s="52"/>
      <c r="F3" s="86"/>
      <c r="G3" s="72"/>
      <c r="H3" s="5" t="s">
        <v>17</v>
      </c>
      <c r="I3" s="6" t="s">
        <v>18</v>
      </c>
      <c r="J3" s="6" t="s">
        <v>19</v>
      </c>
      <c r="K3" s="6" t="s">
        <v>20</v>
      </c>
      <c r="L3" s="6" t="s">
        <v>21</v>
      </c>
      <c r="M3" s="38" t="s">
        <v>22</v>
      </c>
      <c r="N3" s="39" t="s">
        <v>23</v>
      </c>
      <c r="O3" s="39" t="s">
        <v>64</v>
      </c>
    </row>
    <row r="4" spans="1:15" x14ac:dyDescent="0.25">
      <c r="A4" s="96" t="s">
        <v>0</v>
      </c>
      <c r="B4" s="97"/>
      <c r="C4" s="98"/>
      <c r="D4" s="62" t="s">
        <v>38</v>
      </c>
      <c r="E4" s="69" t="s">
        <v>41</v>
      </c>
      <c r="F4" s="62" t="s">
        <v>26</v>
      </c>
      <c r="G4" s="12" t="s">
        <v>16</v>
      </c>
      <c r="H4" s="30">
        <v>1</v>
      </c>
      <c r="I4" s="30"/>
      <c r="J4" s="30"/>
      <c r="K4" s="30"/>
      <c r="L4" s="30"/>
      <c r="M4" s="30"/>
      <c r="N4" s="13">
        <f>H4+I4+J4+K4+L4+M4</f>
        <v>1</v>
      </c>
      <c r="O4" s="93"/>
    </row>
    <row r="5" spans="1:15" x14ac:dyDescent="0.25">
      <c r="A5" s="99"/>
      <c r="B5" s="100"/>
      <c r="C5" s="101"/>
      <c r="D5" s="63"/>
      <c r="E5" s="63"/>
      <c r="F5" s="63"/>
      <c r="G5" s="14" t="s">
        <v>14</v>
      </c>
      <c r="H5" s="30">
        <v>1</v>
      </c>
      <c r="I5" s="30"/>
      <c r="J5" s="30"/>
      <c r="K5" s="30"/>
      <c r="L5" s="30"/>
      <c r="M5" s="30"/>
      <c r="N5" s="15">
        <f t="shared" ref="N5:N58" si="0">H5+I5+J5+K5+L5+M5</f>
        <v>1</v>
      </c>
      <c r="O5" s="94"/>
    </row>
    <row r="6" spans="1:15" x14ac:dyDescent="0.25">
      <c r="A6" s="99"/>
      <c r="B6" s="100"/>
      <c r="C6" s="101"/>
      <c r="D6" s="63"/>
      <c r="E6" s="63"/>
      <c r="F6" s="63"/>
      <c r="G6" s="16" t="s">
        <v>15</v>
      </c>
      <c r="H6" s="30"/>
      <c r="I6" s="30"/>
      <c r="J6" s="30"/>
      <c r="K6" s="30"/>
      <c r="L6" s="30"/>
      <c r="M6" s="30"/>
      <c r="N6" s="17">
        <f t="shared" si="0"/>
        <v>0</v>
      </c>
      <c r="O6" s="94"/>
    </row>
    <row r="7" spans="1:15" x14ac:dyDescent="0.25">
      <c r="A7" s="102"/>
      <c r="B7" s="103"/>
      <c r="C7" s="104"/>
      <c r="D7" s="64"/>
      <c r="E7" s="64"/>
      <c r="F7" s="64"/>
      <c r="G7" s="24"/>
      <c r="H7" s="30"/>
      <c r="I7" s="30"/>
      <c r="J7" s="30"/>
      <c r="K7" s="30"/>
      <c r="L7" s="30"/>
      <c r="M7" s="30"/>
      <c r="N7" s="30"/>
      <c r="O7" s="95"/>
    </row>
    <row r="8" spans="1:15" x14ac:dyDescent="0.25">
      <c r="A8" s="96" t="s">
        <v>1</v>
      </c>
      <c r="B8" s="97"/>
      <c r="C8" s="98"/>
      <c r="D8" s="62" t="s">
        <v>56</v>
      </c>
      <c r="E8" s="69" t="s">
        <v>58</v>
      </c>
      <c r="F8" s="62" t="s">
        <v>45</v>
      </c>
      <c r="G8" s="12" t="s">
        <v>16</v>
      </c>
      <c r="H8" s="30">
        <v>1</v>
      </c>
      <c r="I8" s="30"/>
      <c r="J8" s="30">
        <v>3</v>
      </c>
      <c r="K8" s="30"/>
      <c r="L8" s="30">
        <v>1</v>
      </c>
      <c r="M8" s="30"/>
      <c r="N8" s="13">
        <f t="shared" si="0"/>
        <v>5</v>
      </c>
      <c r="O8" s="105"/>
    </row>
    <row r="9" spans="1:15" x14ac:dyDescent="0.25">
      <c r="A9" s="99"/>
      <c r="B9" s="100"/>
      <c r="C9" s="101"/>
      <c r="D9" s="63"/>
      <c r="E9" s="63"/>
      <c r="F9" s="63"/>
      <c r="G9" s="14" t="s">
        <v>14</v>
      </c>
      <c r="H9" s="30">
        <v>1</v>
      </c>
      <c r="I9" s="30"/>
      <c r="J9" s="30"/>
      <c r="K9" s="30"/>
      <c r="L9" s="30">
        <v>1</v>
      </c>
      <c r="M9" s="30"/>
      <c r="N9" s="15">
        <f t="shared" si="0"/>
        <v>2</v>
      </c>
      <c r="O9" s="106"/>
    </row>
    <row r="10" spans="1:15" x14ac:dyDescent="0.25">
      <c r="A10" s="99"/>
      <c r="B10" s="100"/>
      <c r="C10" s="101"/>
      <c r="D10" s="63"/>
      <c r="E10" s="63"/>
      <c r="F10" s="63"/>
      <c r="G10" s="16" t="s">
        <v>15</v>
      </c>
      <c r="H10" s="30"/>
      <c r="I10" s="30"/>
      <c r="J10" s="30">
        <v>3</v>
      </c>
      <c r="K10" s="30"/>
      <c r="L10" s="30"/>
      <c r="M10" s="30"/>
      <c r="N10" s="17">
        <f t="shared" si="0"/>
        <v>3</v>
      </c>
      <c r="O10" s="106"/>
    </row>
    <row r="11" spans="1:15" x14ac:dyDescent="0.25">
      <c r="A11" s="102"/>
      <c r="B11" s="103"/>
      <c r="C11" s="104"/>
      <c r="D11" s="64"/>
      <c r="E11" s="64"/>
      <c r="F11" s="64"/>
      <c r="G11" s="24"/>
      <c r="H11" s="30"/>
      <c r="I11" s="30"/>
      <c r="J11" s="30"/>
      <c r="K11" s="30"/>
      <c r="L11" s="30"/>
      <c r="M11" s="30"/>
      <c r="N11" s="30"/>
      <c r="O11" s="107"/>
    </row>
    <row r="12" spans="1:15" x14ac:dyDescent="0.25">
      <c r="A12" s="108" t="s">
        <v>2</v>
      </c>
      <c r="B12" s="109"/>
      <c r="C12" s="110"/>
      <c r="D12" s="62" t="s">
        <v>39</v>
      </c>
      <c r="E12" s="69" t="s">
        <v>44</v>
      </c>
      <c r="F12" s="62" t="s">
        <v>27</v>
      </c>
      <c r="G12" s="12" t="s">
        <v>16</v>
      </c>
      <c r="H12" s="30"/>
      <c r="I12" s="30"/>
      <c r="J12" s="30"/>
      <c r="K12" s="30"/>
      <c r="L12" s="30"/>
      <c r="M12" s="30">
        <v>2</v>
      </c>
      <c r="N12" s="13">
        <f t="shared" si="0"/>
        <v>2</v>
      </c>
      <c r="O12" s="93" t="s">
        <v>66</v>
      </c>
    </row>
    <row r="13" spans="1:15" x14ac:dyDescent="0.25">
      <c r="A13" s="111"/>
      <c r="B13" s="112"/>
      <c r="C13" s="113"/>
      <c r="D13" s="63"/>
      <c r="E13" s="63"/>
      <c r="F13" s="63"/>
      <c r="G13" s="14" t="s">
        <v>14</v>
      </c>
      <c r="H13" s="30"/>
      <c r="I13" s="30"/>
      <c r="J13" s="30"/>
      <c r="K13" s="30"/>
      <c r="L13" s="30"/>
      <c r="M13" s="30">
        <v>2</v>
      </c>
      <c r="N13" s="15">
        <f t="shared" si="0"/>
        <v>2</v>
      </c>
      <c r="O13" s="94"/>
    </row>
    <row r="14" spans="1:15" x14ac:dyDescent="0.25">
      <c r="A14" s="111"/>
      <c r="B14" s="112"/>
      <c r="C14" s="113"/>
      <c r="D14" s="63"/>
      <c r="E14" s="63"/>
      <c r="F14" s="63"/>
      <c r="G14" s="16" t="s">
        <v>15</v>
      </c>
      <c r="H14" s="30"/>
      <c r="I14" s="30"/>
      <c r="J14" s="30"/>
      <c r="K14" s="30"/>
      <c r="L14" s="30"/>
      <c r="M14" s="30"/>
      <c r="N14" s="17">
        <f t="shared" si="0"/>
        <v>0</v>
      </c>
      <c r="O14" s="94"/>
    </row>
    <row r="15" spans="1:15" x14ac:dyDescent="0.25">
      <c r="A15" s="114"/>
      <c r="B15" s="115"/>
      <c r="C15" s="116"/>
      <c r="D15" s="64"/>
      <c r="E15" s="64"/>
      <c r="F15" s="64"/>
      <c r="G15" s="24"/>
      <c r="H15" s="30"/>
      <c r="I15" s="30"/>
      <c r="J15" s="30"/>
      <c r="K15" s="30"/>
      <c r="L15" s="30"/>
      <c r="M15" s="30"/>
      <c r="N15" s="30"/>
      <c r="O15" s="95"/>
    </row>
    <row r="16" spans="1:15" x14ac:dyDescent="0.25">
      <c r="A16" s="96" t="s">
        <v>3</v>
      </c>
      <c r="B16" s="97"/>
      <c r="C16" s="98"/>
      <c r="D16" s="62" t="s">
        <v>36</v>
      </c>
      <c r="E16" s="69" t="s">
        <v>54</v>
      </c>
      <c r="F16" s="62" t="s">
        <v>36</v>
      </c>
      <c r="G16" s="12" t="s">
        <v>16</v>
      </c>
      <c r="H16" s="30"/>
      <c r="I16" s="30"/>
      <c r="J16" s="30"/>
      <c r="K16" s="30"/>
      <c r="L16" s="30">
        <v>3</v>
      </c>
      <c r="M16" s="30"/>
      <c r="N16" s="13">
        <f t="shared" si="0"/>
        <v>3</v>
      </c>
      <c r="O16" s="93"/>
    </row>
    <row r="17" spans="1:15" x14ac:dyDescent="0.25">
      <c r="A17" s="99"/>
      <c r="B17" s="100"/>
      <c r="C17" s="101"/>
      <c r="D17" s="63"/>
      <c r="E17" s="63"/>
      <c r="F17" s="63"/>
      <c r="G17" s="14" t="s">
        <v>14</v>
      </c>
      <c r="H17" s="30"/>
      <c r="I17" s="30"/>
      <c r="J17" s="30"/>
      <c r="K17" s="30"/>
      <c r="L17" s="30">
        <v>3</v>
      </c>
      <c r="M17" s="30"/>
      <c r="N17" s="15">
        <f t="shared" si="0"/>
        <v>3</v>
      </c>
      <c r="O17" s="94"/>
    </row>
    <row r="18" spans="1:15" x14ac:dyDescent="0.25">
      <c r="A18" s="99"/>
      <c r="B18" s="100"/>
      <c r="C18" s="101"/>
      <c r="D18" s="63"/>
      <c r="E18" s="63"/>
      <c r="F18" s="63"/>
      <c r="G18" s="16" t="s">
        <v>15</v>
      </c>
      <c r="H18" s="30"/>
      <c r="I18" s="30"/>
      <c r="J18" s="30"/>
      <c r="K18" s="30"/>
      <c r="L18" s="30"/>
      <c r="M18" s="30"/>
      <c r="N18" s="17">
        <f t="shared" si="0"/>
        <v>0</v>
      </c>
      <c r="O18" s="94"/>
    </row>
    <row r="19" spans="1:15" x14ac:dyDescent="0.25">
      <c r="A19" s="102"/>
      <c r="B19" s="103"/>
      <c r="C19" s="104"/>
      <c r="D19" s="64"/>
      <c r="E19" s="64"/>
      <c r="F19" s="64"/>
      <c r="G19" s="24"/>
      <c r="H19" s="30"/>
      <c r="I19" s="30"/>
      <c r="J19" s="30"/>
      <c r="K19" s="30"/>
      <c r="L19" s="30"/>
      <c r="M19" s="30"/>
      <c r="N19" s="30"/>
      <c r="O19" s="95"/>
    </row>
    <row r="20" spans="1:15" x14ac:dyDescent="0.25">
      <c r="A20" s="96" t="s">
        <v>4</v>
      </c>
      <c r="B20" s="97"/>
      <c r="C20" s="98"/>
      <c r="D20" s="62" t="s">
        <v>40</v>
      </c>
      <c r="E20" s="69" t="s">
        <v>46</v>
      </c>
      <c r="F20" s="62" t="s">
        <v>28</v>
      </c>
      <c r="G20" s="12" t="s">
        <v>16</v>
      </c>
      <c r="H20" s="30"/>
      <c r="I20" s="30"/>
      <c r="J20" s="30"/>
      <c r="K20" s="30"/>
      <c r="L20" s="30">
        <v>1</v>
      </c>
      <c r="M20" s="30"/>
      <c r="N20" s="13">
        <f t="shared" si="0"/>
        <v>1</v>
      </c>
      <c r="O20" s="105"/>
    </row>
    <row r="21" spans="1:15" x14ac:dyDescent="0.25">
      <c r="A21" s="99"/>
      <c r="B21" s="100"/>
      <c r="C21" s="101"/>
      <c r="D21" s="63"/>
      <c r="E21" s="63"/>
      <c r="F21" s="63"/>
      <c r="G21" s="14" t="s">
        <v>14</v>
      </c>
      <c r="H21" s="30"/>
      <c r="I21" s="30"/>
      <c r="J21" s="30"/>
      <c r="K21" s="30"/>
      <c r="L21" s="30">
        <v>1</v>
      </c>
      <c r="M21" s="30"/>
      <c r="N21" s="15">
        <f t="shared" si="0"/>
        <v>1</v>
      </c>
      <c r="O21" s="106"/>
    </row>
    <row r="22" spans="1:15" x14ac:dyDescent="0.25">
      <c r="A22" s="99"/>
      <c r="B22" s="100"/>
      <c r="C22" s="101"/>
      <c r="D22" s="63"/>
      <c r="E22" s="63"/>
      <c r="F22" s="63"/>
      <c r="G22" s="16" t="s">
        <v>15</v>
      </c>
      <c r="H22" s="30"/>
      <c r="I22" s="30"/>
      <c r="J22" s="30"/>
      <c r="K22" s="30"/>
      <c r="L22" s="30"/>
      <c r="M22" s="30"/>
      <c r="N22" s="17">
        <f t="shared" si="0"/>
        <v>0</v>
      </c>
      <c r="O22" s="106"/>
    </row>
    <row r="23" spans="1:15" x14ac:dyDescent="0.25">
      <c r="A23" s="102"/>
      <c r="B23" s="103"/>
      <c r="C23" s="104"/>
      <c r="D23" s="64"/>
      <c r="E23" s="64"/>
      <c r="F23" s="64"/>
      <c r="G23" s="24"/>
      <c r="H23" s="30"/>
      <c r="I23" s="30"/>
      <c r="J23" s="30"/>
      <c r="K23" s="30"/>
      <c r="L23" s="30"/>
      <c r="M23" s="30"/>
      <c r="N23" s="30"/>
      <c r="O23" s="107"/>
    </row>
    <row r="24" spans="1:15" x14ac:dyDescent="0.25">
      <c r="A24" s="96" t="s">
        <v>5</v>
      </c>
      <c r="B24" s="97"/>
      <c r="C24" s="98"/>
      <c r="D24" s="62" t="s">
        <v>48</v>
      </c>
      <c r="E24" s="69" t="s">
        <v>49</v>
      </c>
      <c r="F24" s="62" t="s">
        <v>37</v>
      </c>
      <c r="G24" s="12" t="s">
        <v>16</v>
      </c>
      <c r="H24" s="30"/>
      <c r="I24" s="30"/>
      <c r="J24" s="30">
        <v>1</v>
      </c>
      <c r="K24" s="30"/>
      <c r="L24" s="30">
        <v>3</v>
      </c>
      <c r="M24" s="30"/>
      <c r="N24" s="13">
        <f t="shared" si="0"/>
        <v>4</v>
      </c>
      <c r="O24" s="93" t="s">
        <v>67</v>
      </c>
    </row>
    <row r="25" spans="1:15" x14ac:dyDescent="0.25">
      <c r="A25" s="99"/>
      <c r="B25" s="100"/>
      <c r="C25" s="101"/>
      <c r="D25" s="63"/>
      <c r="E25" s="63"/>
      <c r="F25" s="63"/>
      <c r="G25" s="14" t="s">
        <v>14</v>
      </c>
      <c r="H25" s="30"/>
      <c r="I25" s="30"/>
      <c r="J25" s="30">
        <v>1</v>
      </c>
      <c r="K25" s="30"/>
      <c r="L25" s="30">
        <v>3</v>
      </c>
      <c r="M25" s="30"/>
      <c r="N25" s="15">
        <f t="shared" si="0"/>
        <v>4</v>
      </c>
      <c r="O25" s="94"/>
    </row>
    <row r="26" spans="1:15" x14ac:dyDescent="0.25">
      <c r="A26" s="99"/>
      <c r="B26" s="100"/>
      <c r="C26" s="101"/>
      <c r="D26" s="63"/>
      <c r="E26" s="63"/>
      <c r="F26" s="63"/>
      <c r="G26" s="16" t="s">
        <v>15</v>
      </c>
      <c r="H26" s="30"/>
      <c r="I26" s="30"/>
      <c r="J26" s="30"/>
      <c r="K26" s="30"/>
      <c r="L26" s="30"/>
      <c r="M26" s="30"/>
      <c r="N26" s="17">
        <f t="shared" si="0"/>
        <v>0</v>
      </c>
      <c r="O26" s="94"/>
    </row>
    <row r="27" spans="1:15" x14ac:dyDescent="0.25">
      <c r="A27" s="102"/>
      <c r="B27" s="103"/>
      <c r="C27" s="104"/>
      <c r="D27" s="64"/>
      <c r="E27" s="64"/>
      <c r="F27" s="64"/>
      <c r="G27" s="24"/>
      <c r="H27" s="30"/>
      <c r="I27" s="30"/>
      <c r="J27" s="30"/>
      <c r="K27" s="30"/>
      <c r="L27" s="30"/>
      <c r="M27" s="30"/>
      <c r="N27" s="30"/>
      <c r="O27" s="95"/>
    </row>
    <row r="28" spans="1:15" x14ac:dyDescent="0.25">
      <c r="A28" s="96" t="s">
        <v>6</v>
      </c>
      <c r="B28" s="97"/>
      <c r="C28" s="98"/>
      <c r="D28" s="62" t="s">
        <v>35</v>
      </c>
      <c r="E28" s="69" t="s">
        <v>42</v>
      </c>
      <c r="F28" s="62" t="s">
        <v>35</v>
      </c>
      <c r="G28" s="12" t="s">
        <v>16</v>
      </c>
      <c r="H28" s="32">
        <v>2</v>
      </c>
      <c r="I28" s="32"/>
      <c r="J28" s="30">
        <v>2</v>
      </c>
      <c r="K28" s="32">
        <v>3</v>
      </c>
      <c r="L28" s="30">
        <v>3</v>
      </c>
      <c r="M28" s="30"/>
      <c r="N28" s="13">
        <f t="shared" si="0"/>
        <v>10</v>
      </c>
      <c r="O28" s="93"/>
    </row>
    <row r="29" spans="1:15" x14ac:dyDescent="0.25">
      <c r="A29" s="99"/>
      <c r="B29" s="100"/>
      <c r="C29" s="101"/>
      <c r="D29" s="63"/>
      <c r="E29" s="63"/>
      <c r="F29" s="63"/>
      <c r="G29" s="14" t="s">
        <v>14</v>
      </c>
      <c r="H29" s="30">
        <v>2</v>
      </c>
      <c r="I29" s="30"/>
      <c r="J29" s="30">
        <v>2</v>
      </c>
      <c r="K29" s="30">
        <v>3</v>
      </c>
      <c r="L29" s="30">
        <v>3</v>
      </c>
      <c r="M29" s="30"/>
      <c r="N29" s="15">
        <f t="shared" si="0"/>
        <v>10</v>
      </c>
      <c r="O29" s="94"/>
    </row>
    <row r="30" spans="1:15" x14ac:dyDescent="0.25">
      <c r="A30" s="99"/>
      <c r="B30" s="100"/>
      <c r="C30" s="101"/>
      <c r="D30" s="63"/>
      <c r="E30" s="63"/>
      <c r="F30" s="63"/>
      <c r="G30" s="16" t="s">
        <v>15</v>
      </c>
      <c r="H30" s="30"/>
      <c r="I30" s="30"/>
      <c r="J30" s="30"/>
      <c r="K30" s="30"/>
      <c r="L30" s="30"/>
      <c r="M30" s="30"/>
      <c r="N30" s="17">
        <f t="shared" si="0"/>
        <v>0</v>
      </c>
      <c r="O30" s="94"/>
    </row>
    <row r="31" spans="1:15" x14ac:dyDescent="0.25">
      <c r="A31" s="102"/>
      <c r="B31" s="103"/>
      <c r="C31" s="104"/>
      <c r="D31" s="64"/>
      <c r="E31" s="64"/>
      <c r="F31" s="64"/>
      <c r="G31" s="24"/>
      <c r="H31" s="30"/>
      <c r="I31" s="30"/>
      <c r="J31" s="30"/>
      <c r="K31" s="30"/>
      <c r="L31" s="30"/>
      <c r="M31" s="30"/>
      <c r="N31" s="30"/>
      <c r="O31" s="95"/>
    </row>
    <row r="32" spans="1:15" x14ac:dyDescent="0.25">
      <c r="A32" s="96" t="s">
        <v>51</v>
      </c>
      <c r="B32" s="97"/>
      <c r="C32" s="98"/>
      <c r="D32" s="62" t="s">
        <v>50</v>
      </c>
      <c r="E32" s="62"/>
      <c r="F32" s="62" t="s">
        <v>29</v>
      </c>
      <c r="G32" s="12" t="s">
        <v>16</v>
      </c>
      <c r="H32" s="30"/>
      <c r="I32" s="30"/>
      <c r="J32" s="30"/>
      <c r="K32" s="30">
        <v>1</v>
      </c>
      <c r="L32" s="30">
        <v>1</v>
      </c>
      <c r="M32" s="30"/>
      <c r="N32" s="13">
        <v>0</v>
      </c>
      <c r="O32" s="88"/>
    </row>
    <row r="33" spans="1:15" x14ac:dyDescent="0.25">
      <c r="A33" s="99"/>
      <c r="B33" s="100"/>
      <c r="C33" s="101"/>
      <c r="D33" s="63"/>
      <c r="E33" s="63"/>
      <c r="F33" s="63"/>
      <c r="G33" s="14" t="s">
        <v>14</v>
      </c>
      <c r="H33" s="30"/>
      <c r="I33" s="30"/>
      <c r="J33" s="30"/>
      <c r="K33" s="30">
        <v>1</v>
      </c>
      <c r="L33" s="30">
        <v>1</v>
      </c>
      <c r="M33" s="30"/>
      <c r="N33" s="15">
        <v>0</v>
      </c>
      <c r="O33" s="88"/>
    </row>
    <row r="34" spans="1:15" x14ac:dyDescent="0.25">
      <c r="A34" s="99"/>
      <c r="B34" s="100"/>
      <c r="C34" s="101"/>
      <c r="D34" s="63"/>
      <c r="E34" s="63"/>
      <c r="F34" s="63"/>
      <c r="G34" s="16" t="s">
        <v>15</v>
      </c>
      <c r="H34" s="30"/>
      <c r="I34" s="30"/>
      <c r="J34" s="30"/>
      <c r="K34" s="30"/>
      <c r="L34" s="30"/>
      <c r="M34" s="30"/>
      <c r="N34" s="17">
        <v>0</v>
      </c>
      <c r="O34" s="88"/>
    </row>
    <row r="35" spans="1:15" x14ac:dyDescent="0.25">
      <c r="A35" s="102"/>
      <c r="B35" s="103"/>
      <c r="C35" s="104"/>
      <c r="D35" s="64"/>
      <c r="E35" s="64"/>
      <c r="F35" s="64"/>
      <c r="G35" s="24"/>
      <c r="H35" s="30"/>
      <c r="I35" s="30"/>
      <c r="J35" s="30"/>
      <c r="K35" s="30"/>
      <c r="L35" s="30"/>
      <c r="M35" s="30"/>
      <c r="N35" s="30"/>
      <c r="O35" s="88"/>
    </row>
    <row r="36" spans="1:15" x14ac:dyDescent="0.25">
      <c r="A36" s="96" t="s">
        <v>52</v>
      </c>
      <c r="B36" s="97"/>
      <c r="C36" s="98"/>
      <c r="D36" s="62" t="s">
        <v>43</v>
      </c>
      <c r="E36" s="69" t="s">
        <v>53</v>
      </c>
      <c r="F36" s="62" t="s">
        <v>29</v>
      </c>
      <c r="G36" s="12" t="s">
        <v>16</v>
      </c>
      <c r="H36" s="30">
        <v>1</v>
      </c>
      <c r="I36" s="30"/>
      <c r="J36" s="30"/>
      <c r="K36" s="30"/>
      <c r="L36" s="30">
        <v>4</v>
      </c>
      <c r="M36" s="30"/>
      <c r="N36" s="13">
        <f t="shared" si="0"/>
        <v>5</v>
      </c>
      <c r="O36" s="105"/>
    </row>
    <row r="37" spans="1:15" x14ac:dyDescent="0.25">
      <c r="A37" s="99"/>
      <c r="B37" s="100"/>
      <c r="C37" s="101"/>
      <c r="D37" s="63"/>
      <c r="E37" s="63"/>
      <c r="F37" s="63"/>
      <c r="G37" s="14" t="s">
        <v>14</v>
      </c>
      <c r="H37" s="30">
        <v>1</v>
      </c>
      <c r="I37" s="30"/>
      <c r="J37" s="30"/>
      <c r="K37" s="30"/>
      <c r="L37" s="30">
        <v>4</v>
      </c>
      <c r="M37" s="30"/>
      <c r="N37" s="15">
        <f t="shared" si="0"/>
        <v>5</v>
      </c>
      <c r="O37" s="106"/>
    </row>
    <row r="38" spans="1:15" x14ac:dyDescent="0.25">
      <c r="A38" s="99"/>
      <c r="B38" s="100"/>
      <c r="C38" s="101"/>
      <c r="D38" s="63"/>
      <c r="E38" s="63"/>
      <c r="F38" s="63"/>
      <c r="G38" s="16" t="s">
        <v>15</v>
      </c>
      <c r="H38" s="30"/>
      <c r="I38" s="30"/>
      <c r="J38" s="30"/>
      <c r="K38" s="30"/>
      <c r="L38" s="30"/>
      <c r="M38" s="30"/>
      <c r="N38" s="17">
        <f t="shared" si="0"/>
        <v>0</v>
      </c>
      <c r="O38" s="106"/>
    </row>
    <row r="39" spans="1:15" x14ac:dyDescent="0.25">
      <c r="A39" s="102"/>
      <c r="B39" s="103"/>
      <c r="C39" s="104"/>
      <c r="D39" s="64"/>
      <c r="E39" s="64"/>
      <c r="F39" s="64"/>
      <c r="G39" s="24"/>
      <c r="H39" s="30"/>
      <c r="I39" s="30"/>
      <c r="J39" s="30"/>
      <c r="K39" s="30"/>
      <c r="L39" s="30"/>
      <c r="M39" s="30"/>
      <c r="N39" s="30"/>
      <c r="O39" s="107"/>
    </row>
    <row r="40" spans="1:15" x14ac:dyDescent="0.25">
      <c r="A40" s="48" t="s">
        <v>7</v>
      </c>
      <c r="B40" s="48"/>
      <c r="C40" s="92" t="s">
        <v>8</v>
      </c>
      <c r="D40" s="62"/>
      <c r="E40" s="62"/>
      <c r="F40" s="48" t="s">
        <v>30</v>
      </c>
      <c r="G40" s="20" t="s">
        <v>16</v>
      </c>
      <c r="H40" s="32">
        <v>1</v>
      </c>
      <c r="I40" s="32"/>
      <c r="J40" s="32">
        <v>1</v>
      </c>
      <c r="K40" s="32">
        <v>2</v>
      </c>
      <c r="L40" s="32">
        <v>4</v>
      </c>
      <c r="M40" s="32"/>
      <c r="N40" s="13">
        <f t="shared" si="0"/>
        <v>8</v>
      </c>
      <c r="O40" s="93" t="s">
        <v>68</v>
      </c>
    </row>
    <row r="41" spans="1:15" x14ac:dyDescent="0.25">
      <c r="A41" s="48"/>
      <c r="B41" s="48"/>
      <c r="C41" s="92"/>
      <c r="D41" s="63"/>
      <c r="E41" s="63"/>
      <c r="F41" s="48"/>
      <c r="G41" s="14" t="s">
        <v>14</v>
      </c>
      <c r="H41" s="30">
        <v>1</v>
      </c>
      <c r="I41" s="30"/>
      <c r="J41" s="30">
        <v>1</v>
      </c>
      <c r="K41" s="30">
        <v>2</v>
      </c>
      <c r="L41" s="30">
        <v>4</v>
      </c>
      <c r="M41" s="30"/>
      <c r="N41" s="15">
        <f t="shared" si="0"/>
        <v>8</v>
      </c>
      <c r="O41" s="94"/>
    </row>
    <row r="42" spans="1:15" x14ac:dyDescent="0.25">
      <c r="A42" s="48"/>
      <c r="B42" s="48"/>
      <c r="C42" s="92"/>
      <c r="D42" s="63"/>
      <c r="E42" s="63"/>
      <c r="F42" s="48"/>
      <c r="G42" s="16" t="s">
        <v>15</v>
      </c>
      <c r="H42" s="30"/>
      <c r="I42" s="30"/>
      <c r="J42" s="30"/>
      <c r="K42" s="30"/>
      <c r="L42" s="30"/>
      <c r="M42" s="30"/>
      <c r="N42" s="17">
        <f t="shared" si="0"/>
        <v>0</v>
      </c>
      <c r="O42" s="94"/>
    </row>
    <row r="43" spans="1:15" x14ac:dyDescent="0.25">
      <c r="A43" s="48"/>
      <c r="B43" s="48"/>
      <c r="C43" s="92"/>
      <c r="D43" s="64"/>
      <c r="E43" s="64"/>
      <c r="F43" s="48"/>
      <c r="G43" s="24"/>
      <c r="H43" s="30"/>
      <c r="I43" s="30"/>
      <c r="J43" s="30"/>
      <c r="K43" s="30"/>
      <c r="L43" s="30"/>
      <c r="M43" s="30"/>
      <c r="N43" s="30"/>
      <c r="O43" s="95"/>
    </row>
    <row r="44" spans="1:15" x14ac:dyDescent="0.25">
      <c r="A44" s="48"/>
      <c r="B44" s="48"/>
      <c r="C44" s="92" t="s">
        <v>9</v>
      </c>
      <c r="D44" s="62"/>
      <c r="E44" s="62"/>
      <c r="F44" s="48" t="s">
        <v>34</v>
      </c>
      <c r="G44" s="12" t="s">
        <v>16</v>
      </c>
      <c r="H44" s="30">
        <v>0</v>
      </c>
      <c r="I44" s="30">
        <v>0</v>
      </c>
      <c r="J44" s="30">
        <v>0</v>
      </c>
      <c r="K44" s="30">
        <v>0</v>
      </c>
      <c r="L44" s="30">
        <v>0</v>
      </c>
      <c r="M44" s="30">
        <v>0</v>
      </c>
      <c r="N44" s="13">
        <f t="shared" si="0"/>
        <v>0</v>
      </c>
      <c r="O44" s="88"/>
    </row>
    <row r="45" spans="1:15" x14ac:dyDescent="0.25">
      <c r="A45" s="48"/>
      <c r="B45" s="48"/>
      <c r="C45" s="92"/>
      <c r="D45" s="63"/>
      <c r="E45" s="63"/>
      <c r="F45" s="48"/>
      <c r="G45" s="14" t="s">
        <v>14</v>
      </c>
      <c r="H45" s="30"/>
      <c r="I45" s="30"/>
      <c r="J45" s="30"/>
      <c r="K45" s="30"/>
      <c r="L45" s="30"/>
      <c r="M45" s="30"/>
      <c r="N45" s="15">
        <f t="shared" si="0"/>
        <v>0</v>
      </c>
      <c r="O45" s="88"/>
    </row>
    <row r="46" spans="1:15" x14ac:dyDescent="0.25">
      <c r="A46" s="48"/>
      <c r="B46" s="48"/>
      <c r="C46" s="92"/>
      <c r="D46" s="63"/>
      <c r="E46" s="63"/>
      <c r="F46" s="48"/>
      <c r="G46" s="16" t="s">
        <v>15</v>
      </c>
      <c r="H46" s="30"/>
      <c r="I46" s="30"/>
      <c r="J46" s="30"/>
      <c r="K46" s="30"/>
      <c r="L46" s="30"/>
      <c r="M46" s="30"/>
      <c r="N46" s="17">
        <f t="shared" si="0"/>
        <v>0</v>
      </c>
      <c r="O46" s="88"/>
    </row>
    <row r="47" spans="1:15" x14ac:dyDescent="0.25">
      <c r="A47" s="48"/>
      <c r="B47" s="48"/>
      <c r="C47" s="92"/>
      <c r="D47" s="64"/>
      <c r="E47" s="64"/>
      <c r="F47" s="48"/>
      <c r="G47" s="24"/>
      <c r="H47" s="30"/>
      <c r="I47" s="30"/>
      <c r="J47" s="30"/>
      <c r="K47" s="30"/>
      <c r="L47" s="30"/>
      <c r="M47" s="30"/>
      <c r="N47" s="30"/>
      <c r="O47" s="88"/>
    </row>
    <row r="48" spans="1:15" x14ac:dyDescent="0.25">
      <c r="A48" s="48"/>
      <c r="B48" s="48"/>
      <c r="C48" s="92" t="s">
        <v>10</v>
      </c>
      <c r="D48" s="62" t="s">
        <v>55</v>
      </c>
      <c r="E48" s="69" t="s">
        <v>57</v>
      </c>
      <c r="F48" s="48" t="s">
        <v>31</v>
      </c>
      <c r="G48" s="12" t="s">
        <v>16</v>
      </c>
      <c r="H48" s="30"/>
      <c r="I48" s="30"/>
      <c r="J48" s="30"/>
      <c r="K48" s="30">
        <v>1</v>
      </c>
      <c r="L48" s="30">
        <v>1</v>
      </c>
      <c r="M48" s="30"/>
      <c r="N48" s="13">
        <f t="shared" si="0"/>
        <v>2</v>
      </c>
      <c r="O48" s="93"/>
    </row>
    <row r="49" spans="1:15" x14ac:dyDescent="0.25">
      <c r="A49" s="48"/>
      <c r="B49" s="48"/>
      <c r="C49" s="92"/>
      <c r="D49" s="63"/>
      <c r="E49" s="63"/>
      <c r="F49" s="48"/>
      <c r="G49" s="14" t="s">
        <v>14</v>
      </c>
      <c r="H49" s="30"/>
      <c r="I49" s="30"/>
      <c r="J49" s="30"/>
      <c r="K49" s="30">
        <v>1</v>
      </c>
      <c r="L49" s="30">
        <v>1</v>
      </c>
      <c r="M49" s="30"/>
      <c r="N49" s="15">
        <f t="shared" si="0"/>
        <v>2</v>
      </c>
      <c r="O49" s="94"/>
    </row>
    <row r="50" spans="1:15" x14ac:dyDescent="0.25">
      <c r="A50" s="48"/>
      <c r="B50" s="48"/>
      <c r="C50" s="92"/>
      <c r="D50" s="63"/>
      <c r="E50" s="63"/>
      <c r="F50" s="48"/>
      <c r="G50" s="16" t="s">
        <v>15</v>
      </c>
      <c r="H50" s="30"/>
      <c r="I50" s="30"/>
      <c r="J50" s="30"/>
      <c r="K50" s="30"/>
      <c r="L50" s="30"/>
      <c r="M50" s="30"/>
      <c r="N50" s="17">
        <f t="shared" si="0"/>
        <v>0</v>
      </c>
      <c r="O50" s="94"/>
    </row>
    <row r="51" spans="1:15" x14ac:dyDescent="0.25">
      <c r="A51" s="48"/>
      <c r="B51" s="48"/>
      <c r="C51" s="92"/>
      <c r="D51" s="64"/>
      <c r="E51" s="64"/>
      <c r="F51" s="48"/>
      <c r="G51" s="24"/>
      <c r="H51" s="30"/>
      <c r="I51" s="30"/>
      <c r="J51" s="30"/>
      <c r="K51" s="30"/>
      <c r="L51" s="30"/>
      <c r="M51" s="30"/>
      <c r="N51" s="30"/>
      <c r="O51" s="95"/>
    </row>
    <row r="52" spans="1:15" x14ac:dyDescent="0.25">
      <c r="A52" s="48"/>
      <c r="B52" s="48"/>
      <c r="C52" s="92" t="s">
        <v>11</v>
      </c>
      <c r="D52" s="62" t="s">
        <v>55</v>
      </c>
      <c r="E52" s="69" t="s">
        <v>57</v>
      </c>
      <c r="F52" s="65" t="s">
        <v>32</v>
      </c>
      <c r="G52" s="12" t="s">
        <v>16</v>
      </c>
      <c r="H52" s="30"/>
      <c r="I52" s="30"/>
      <c r="J52" s="30">
        <v>1</v>
      </c>
      <c r="K52" s="30">
        <v>1</v>
      </c>
      <c r="L52" s="30"/>
      <c r="M52" s="30"/>
      <c r="N52" s="13">
        <f t="shared" si="0"/>
        <v>2</v>
      </c>
      <c r="O52" s="89"/>
    </row>
    <row r="53" spans="1:15" x14ac:dyDescent="0.25">
      <c r="A53" s="48"/>
      <c r="B53" s="48"/>
      <c r="C53" s="92"/>
      <c r="D53" s="63"/>
      <c r="E53" s="63"/>
      <c r="F53" s="65"/>
      <c r="G53" s="14" t="s">
        <v>14</v>
      </c>
      <c r="H53" s="30"/>
      <c r="I53" s="30"/>
      <c r="J53" s="30">
        <v>1</v>
      </c>
      <c r="K53" s="30">
        <v>1</v>
      </c>
      <c r="L53" s="30"/>
      <c r="M53" s="30"/>
      <c r="N53" s="15">
        <f>H53+I53+J53+K53+L53+M53</f>
        <v>2</v>
      </c>
      <c r="O53" s="90"/>
    </row>
    <row r="54" spans="1:15" x14ac:dyDescent="0.25">
      <c r="A54" s="48"/>
      <c r="B54" s="48"/>
      <c r="C54" s="92"/>
      <c r="D54" s="63"/>
      <c r="E54" s="63"/>
      <c r="F54" s="65"/>
      <c r="G54" s="16" t="s">
        <v>15</v>
      </c>
      <c r="H54" s="30"/>
      <c r="I54" s="30"/>
      <c r="J54" s="30"/>
      <c r="K54" s="30"/>
      <c r="L54" s="30"/>
      <c r="M54" s="30"/>
      <c r="N54" s="17">
        <f>H54+I54+J54+K54+L54+M54</f>
        <v>0</v>
      </c>
      <c r="O54" s="90"/>
    </row>
    <row r="55" spans="1:15" x14ac:dyDescent="0.25">
      <c r="A55" s="48"/>
      <c r="B55" s="48"/>
      <c r="C55" s="92"/>
      <c r="D55" s="64"/>
      <c r="E55" s="64"/>
      <c r="F55" s="65"/>
      <c r="G55" s="22"/>
      <c r="H55" s="30"/>
      <c r="I55" s="30"/>
      <c r="J55" s="30"/>
      <c r="K55" s="30"/>
      <c r="L55" s="30"/>
      <c r="M55" s="30"/>
      <c r="N55" s="3"/>
      <c r="O55" s="91"/>
    </row>
    <row r="56" spans="1:15" x14ac:dyDescent="0.25">
      <c r="A56" s="48"/>
      <c r="B56" s="48"/>
      <c r="C56" s="92" t="s">
        <v>12</v>
      </c>
      <c r="D56" s="66"/>
      <c r="E56" s="66"/>
      <c r="F56" s="65" t="s">
        <v>33</v>
      </c>
      <c r="G56" s="12" t="s">
        <v>16</v>
      </c>
      <c r="H56" s="30"/>
      <c r="I56" s="30"/>
      <c r="J56" s="30">
        <v>1</v>
      </c>
      <c r="K56" s="30">
        <v>1</v>
      </c>
      <c r="L56" s="30">
        <v>7</v>
      </c>
      <c r="M56" s="30"/>
      <c r="N56" s="13">
        <f t="shared" si="0"/>
        <v>9</v>
      </c>
      <c r="O56" s="89"/>
    </row>
    <row r="57" spans="1:15" x14ac:dyDescent="0.25">
      <c r="A57" s="48"/>
      <c r="B57" s="48"/>
      <c r="C57" s="92"/>
      <c r="D57" s="67"/>
      <c r="E57" s="67"/>
      <c r="F57" s="65"/>
      <c r="G57" s="14" t="s">
        <v>14</v>
      </c>
      <c r="H57" s="30"/>
      <c r="I57" s="30"/>
      <c r="J57" s="30">
        <v>1</v>
      </c>
      <c r="K57" s="30"/>
      <c r="L57" s="30">
        <v>7</v>
      </c>
      <c r="M57" s="30"/>
      <c r="N57" s="15">
        <f t="shared" si="0"/>
        <v>8</v>
      </c>
      <c r="O57" s="90"/>
    </row>
    <row r="58" spans="1:15" x14ac:dyDescent="0.25">
      <c r="A58" s="48"/>
      <c r="B58" s="48"/>
      <c r="C58" s="92"/>
      <c r="D58" s="67"/>
      <c r="E58" s="67"/>
      <c r="F58" s="65"/>
      <c r="G58" s="16" t="s">
        <v>15</v>
      </c>
      <c r="H58" s="30"/>
      <c r="I58" s="30"/>
      <c r="J58" s="30"/>
      <c r="K58" s="30">
        <v>1</v>
      </c>
      <c r="L58" s="30"/>
      <c r="M58" s="30"/>
      <c r="N58" s="17">
        <f t="shared" si="0"/>
        <v>1</v>
      </c>
      <c r="O58" s="90"/>
    </row>
    <row r="59" spans="1:15" x14ac:dyDescent="0.25">
      <c r="A59" s="48"/>
      <c r="B59" s="48"/>
      <c r="C59" s="92"/>
      <c r="D59" s="68"/>
      <c r="E59" s="68"/>
      <c r="F59" s="65"/>
      <c r="G59" s="23"/>
      <c r="H59" s="30"/>
      <c r="I59" s="30"/>
      <c r="J59" s="30"/>
      <c r="K59" s="30"/>
      <c r="L59" s="30"/>
      <c r="M59" s="30"/>
      <c r="N59" s="3"/>
      <c r="O59" s="91"/>
    </row>
    <row r="60" spans="1:15" x14ac:dyDescent="0.25">
      <c r="A60" s="49" t="s">
        <v>47</v>
      </c>
      <c r="B60" s="49"/>
      <c r="C60" s="49"/>
      <c r="D60" s="49"/>
      <c r="E60" s="49"/>
      <c r="F60" s="49"/>
      <c r="G60" s="28"/>
      <c r="H60" s="26"/>
      <c r="I60" s="26"/>
      <c r="J60" s="26"/>
      <c r="K60" s="26"/>
      <c r="L60" s="26"/>
      <c r="M60" s="26"/>
      <c r="N60" s="26"/>
      <c r="O60" s="40"/>
    </row>
    <row r="61" spans="1:15" ht="30" x14ac:dyDescent="0.25">
      <c r="A61" s="49"/>
      <c r="B61" s="49"/>
      <c r="C61" s="49"/>
      <c r="D61" s="49"/>
      <c r="E61" s="49"/>
      <c r="F61" s="49"/>
      <c r="G61" s="18" t="s">
        <v>16</v>
      </c>
      <c r="H61" s="19">
        <f>H4+H8+H12+H16+H20+H24+H28+H36+H40+H44+H48+H52+H56+H32</f>
        <v>6</v>
      </c>
      <c r="I61" s="19">
        <f t="shared" ref="I61:N62" si="1">I4+I8+I12+I16+I20+I24+I28+I36+I40+I44+I48+I52+I56+I32</f>
        <v>0</v>
      </c>
      <c r="J61" s="19">
        <f t="shared" si="1"/>
        <v>9</v>
      </c>
      <c r="K61" s="19">
        <f t="shared" si="1"/>
        <v>9</v>
      </c>
      <c r="L61" s="19">
        <f t="shared" si="1"/>
        <v>28</v>
      </c>
      <c r="M61" s="41">
        <f t="shared" si="1"/>
        <v>2</v>
      </c>
      <c r="N61" s="41">
        <f t="shared" si="1"/>
        <v>52</v>
      </c>
      <c r="O61" s="42"/>
    </row>
    <row r="62" spans="1:15" x14ac:dyDescent="0.25">
      <c r="A62" s="49"/>
      <c r="B62" s="49"/>
      <c r="C62" s="49"/>
      <c r="D62" s="49"/>
      <c r="E62" s="49"/>
      <c r="F62" s="49"/>
      <c r="G62" s="18" t="s">
        <v>14</v>
      </c>
      <c r="H62" s="19">
        <f>H5+H9+H13+H17+H21+H25+H29+H37+H41+H45+H49+H53+H57+H33</f>
        <v>6</v>
      </c>
      <c r="I62" s="19">
        <f t="shared" si="1"/>
        <v>0</v>
      </c>
      <c r="J62" s="19">
        <f t="shared" si="1"/>
        <v>6</v>
      </c>
      <c r="K62" s="19">
        <f>K5+K9+K13+K17+K21+K25+K29+K37+K41+K45+K49+K53+K57+K33</f>
        <v>8</v>
      </c>
      <c r="L62" s="19">
        <f>L5+L9+L13+L17+L21+L25+L29+L37+L41+L45+L49+L53+L57+L33</f>
        <v>28</v>
      </c>
      <c r="M62" s="19">
        <f t="shared" si="1"/>
        <v>2</v>
      </c>
      <c r="N62" s="19">
        <f t="shared" si="1"/>
        <v>48</v>
      </c>
      <c r="O62" s="42"/>
    </row>
    <row r="63" spans="1:15" x14ac:dyDescent="0.25">
      <c r="A63" s="49"/>
      <c r="B63" s="49"/>
      <c r="C63" s="49"/>
      <c r="D63" s="49"/>
      <c r="E63" s="49"/>
      <c r="F63" s="49"/>
      <c r="G63" s="18" t="s">
        <v>15</v>
      </c>
      <c r="H63" s="19">
        <f>H6+H10+H14+H18+H22+H26+H30+H38+H42+H46+H50+H54+H58+H35</f>
        <v>0</v>
      </c>
      <c r="I63" s="19">
        <f t="shared" ref="I63:N63" si="2">I6+I10+I14+I18+I22+I26+I30+I38+I42+I46+I50+I54+I58+I35</f>
        <v>0</v>
      </c>
      <c r="J63" s="19">
        <f t="shared" si="2"/>
        <v>3</v>
      </c>
      <c r="K63" s="19">
        <f>K6+K10+K14+K18+K22+K26+K30+K38+K42+K46+K50+K54+K58+K35</f>
        <v>1</v>
      </c>
      <c r="L63" s="19">
        <f>L6+L10+L14+L18+L22+L26+L30+L38+L42+L46+L50+L54+L58+L35</f>
        <v>0</v>
      </c>
      <c r="M63" s="19">
        <f t="shared" si="2"/>
        <v>0</v>
      </c>
      <c r="N63" s="19">
        <f t="shared" si="2"/>
        <v>4</v>
      </c>
      <c r="O63" s="42"/>
    </row>
  </sheetData>
  <mergeCells count="78">
    <mergeCell ref="H1:N2"/>
    <mergeCell ref="A1:C3"/>
    <mergeCell ref="D1:D3"/>
    <mergeCell ref="E1:E3"/>
    <mergeCell ref="F1:F3"/>
    <mergeCell ref="G1:G3"/>
    <mergeCell ref="A8:C11"/>
    <mergeCell ref="D8:D11"/>
    <mergeCell ref="E8:E11"/>
    <mergeCell ref="F8:F11"/>
    <mergeCell ref="O8:O11"/>
    <mergeCell ref="A4:C7"/>
    <mergeCell ref="D4:D7"/>
    <mergeCell ref="E4:E7"/>
    <mergeCell ref="F4:F7"/>
    <mergeCell ref="O4:O7"/>
    <mergeCell ref="A16:C19"/>
    <mergeCell ref="D16:D19"/>
    <mergeCell ref="E16:E19"/>
    <mergeCell ref="F16:F19"/>
    <mergeCell ref="O16:O19"/>
    <mergeCell ref="A12:C15"/>
    <mergeCell ref="D12:D15"/>
    <mergeCell ref="E12:E15"/>
    <mergeCell ref="F12:F15"/>
    <mergeCell ref="O12:O15"/>
    <mergeCell ref="A24:C27"/>
    <mergeCell ref="D24:D27"/>
    <mergeCell ref="E24:E27"/>
    <mergeCell ref="F24:F27"/>
    <mergeCell ref="O24:O27"/>
    <mergeCell ref="A20:C23"/>
    <mergeCell ref="D20:D23"/>
    <mergeCell ref="E20:E23"/>
    <mergeCell ref="F20:F23"/>
    <mergeCell ref="O20:O23"/>
    <mergeCell ref="A32:C35"/>
    <mergeCell ref="D32:D35"/>
    <mergeCell ref="E32:E35"/>
    <mergeCell ref="F32:F35"/>
    <mergeCell ref="O32:O35"/>
    <mergeCell ref="A28:C31"/>
    <mergeCell ref="D28:D31"/>
    <mergeCell ref="E28:E31"/>
    <mergeCell ref="F28:F31"/>
    <mergeCell ref="O28:O31"/>
    <mergeCell ref="A36:C39"/>
    <mergeCell ref="D36:D39"/>
    <mergeCell ref="E36:E39"/>
    <mergeCell ref="F36:F39"/>
    <mergeCell ref="O36:O39"/>
    <mergeCell ref="O52:O55"/>
    <mergeCell ref="O40:O43"/>
    <mergeCell ref="C44:C47"/>
    <mergeCell ref="D44:D47"/>
    <mergeCell ref="E44:E47"/>
    <mergeCell ref="F44:F47"/>
    <mergeCell ref="O44:O47"/>
    <mergeCell ref="C40:C43"/>
    <mergeCell ref="D40:D43"/>
    <mergeCell ref="E40:E43"/>
    <mergeCell ref="F40:F43"/>
    <mergeCell ref="O56:O59"/>
    <mergeCell ref="A60:F63"/>
    <mergeCell ref="C48:C51"/>
    <mergeCell ref="D48:D51"/>
    <mergeCell ref="E48:E51"/>
    <mergeCell ref="F48:F51"/>
    <mergeCell ref="A40:B59"/>
    <mergeCell ref="C56:C59"/>
    <mergeCell ref="D56:D59"/>
    <mergeCell ref="E56:E59"/>
    <mergeCell ref="F56:F59"/>
    <mergeCell ref="O48:O51"/>
    <mergeCell ref="C52:C55"/>
    <mergeCell ref="D52:D55"/>
    <mergeCell ref="E52:E55"/>
    <mergeCell ref="F52:F55"/>
  </mergeCells>
  <hyperlinks>
    <hyperlink ref="E4" r:id="rId1"/>
    <hyperlink ref="E28" r:id="rId2"/>
    <hyperlink ref="E12" r:id="rId3"/>
    <hyperlink ref="E20" r:id="rId4"/>
    <hyperlink ref="E24" r:id="rId5"/>
    <hyperlink ref="E36" r:id="rId6"/>
    <hyperlink ref="E16" r:id="rId7"/>
    <hyperlink ref="E48" r:id="rId8"/>
    <hyperlink ref="E52" r:id="rId9"/>
    <hyperlink ref="E8" r:id="rId1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8"/>
  <sheetViews>
    <sheetView tabSelected="1" zoomScale="80" zoomScaleNormal="80" workbookViewId="0">
      <pane xSplit="6" ySplit="3" topLeftCell="G28" activePane="bottomRight" state="frozen"/>
      <selection pane="topRight" activeCell="G1" sqref="G1"/>
      <selection pane="bottomLeft" activeCell="A4" sqref="A4"/>
      <selection pane="bottomRight" activeCell="J42" sqref="J42"/>
    </sheetView>
  </sheetViews>
  <sheetFormatPr defaultRowHeight="15" x14ac:dyDescent="0.25"/>
  <cols>
    <col min="1" max="2" width="7" customWidth="1"/>
    <col min="3" max="3" width="15" customWidth="1"/>
    <col min="4" max="4" width="13.140625" customWidth="1"/>
    <col min="5" max="5" width="12.7109375" customWidth="1"/>
    <col min="6" max="6" width="23.140625" customWidth="1"/>
    <col min="7" max="7" width="26.7109375" customWidth="1"/>
    <col min="8" max="8" width="25.28515625" customWidth="1"/>
    <col min="9" max="9" width="19.5703125" customWidth="1"/>
    <col min="10" max="10" width="15.7109375" customWidth="1"/>
    <col min="11" max="11" width="19" customWidth="1"/>
    <col min="12" max="12" width="23.140625" customWidth="1"/>
    <col min="13" max="13" width="27.42578125" customWidth="1"/>
    <col min="14" max="14" width="7.140625" customWidth="1"/>
    <col min="15" max="15" width="68.85546875" customWidth="1"/>
  </cols>
  <sheetData>
    <row r="1" spans="1:15" x14ac:dyDescent="0.25">
      <c r="A1" s="49" t="s">
        <v>25</v>
      </c>
      <c r="B1" s="49"/>
      <c r="C1" s="49"/>
      <c r="D1" s="50"/>
      <c r="E1" s="50"/>
      <c r="F1" s="86" t="s">
        <v>24</v>
      </c>
      <c r="G1" s="70" t="s">
        <v>13</v>
      </c>
      <c r="H1" s="73" t="s">
        <v>69</v>
      </c>
      <c r="I1" s="74"/>
      <c r="J1" s="74"/>
      <c r="K1" s="74"/>
      <c r="L1" s="74"/>
      <c r="M1" s="74"/>
      <c r="N1" s="74"/>
      <c r="O1" s="37"/>
    </row>
    <row r="2" spans="1:15" x14ac:dyDescent="0.25">
      <c r="A2" s="49"/>
      <c r="B2" s="49"/>
      <c r="C2" s="49"/>
      <c r="D2" s="51"/>
      <c r="E2" s="51"/>
      <c r="F2" s="86"/>
      <c r="G2" s="71"/>
      <c r="H2" s="75"/>
      <c r="I2" s="76"/>
      <c r="J2" s="76"/>
      <c r="K2" s="76"/>
      <c r="L2" s="76"/>
      <c r="M2" s="76"/>
      <c r="N2" s="76"/>
      <c r="O2" s="37"/>
    </row>
    <row r="3" spans="1:15" ht="90" x14ac:dyDescent="0.25">
      <c r="A3" s="49"/>
      <c r="B3" s="49"/>
      <c r="C3" s="49"/>
      <c r="D3" s="52"/>
      <c r="E3" s="52"/>
      <c r="F3" s="86"/>
      <c r="G3" s="72"/>
      <c r="H3" s="5" t="s">
        <v>17</v>
      </c>
      <c r="I3" s="6" t="s">
        <v>18</v>
      </c>
      <c r="J3" s="6" t="s">
        <v>19</v>
      </c>
      <c r="K3" s="6" t="s">
        <v>20</v>
      </c>
      <c r="L3" s="6" t="s">
        <v>71</v>
      </c>
      <c r="M3" s="38" t="s">
        <v>22</v>
      </c>
      <c r="N3" s="39" t="s">
        <v>23</v>
      </c>
      <c r="O3" s="39" t="s">
        <v>64</v>
      </c>
    </row>
    <row r="4" spans="1:15" x14ac:dyDescent="0.25">
      <c r="A4" s="129" t="s">
        <v>0</v>
      </c>
      <c r="B4" s="130"/>
      <c r="C4" s="131"/>
      <c r="D4" s="62" t="s">
        <v>38</v>
      </c>
      <c r="E4" s="69" t="s">
        <v>41</v>
      </c>
      <c r="F4" s="62" t="s">
        <v>26</v>
      </c>
      <c r="G4" s="12" t="s">
        <v>16</v>
      </c>
      <c r="H4" s="30">
        <f>[1]Sheet2!H4+[1]Sheet3!H4</f>
        <v>2</v>
      </c>
      <c r="I4" s="30"/>
      <c r="J4" s="30">
        <v>2</v>
      </c>
      <c r="K4" s="30">
        <v>7</v>
      </c>
      <c r="L4" s="30">
        <v>2</v>
      </c>
      <c r="M4" s="30"/>
      <c r="N4" s="30">
        <f>H4+I4+J4+K4+L4+M4</f>
        <v>13</v>
      </c>
      <c r="O4" s="93"/>
    </row>
    <row r="5" spans="1:15" x14ac:dyDescent="0.25">
      <c r="A5" s="132"/>
      <c r="B5" s="133"/>
      <c r="C5" s="134"/>
      <c r="D5" s="63"/>
      <c r="E5" s="63"/>
      <c r="F5" s="63"/>
      <c r="G5" s="14" t="s">
        <v>14</v>
      </c>
      <c r="H5" s="30"/>
      <c r="I5" s="30"/>
      <c r="J5" s="30">
        <v>2</v>
      </c>
      <c r="K5" s="30">
        <v>7</v>
      </c>
      <c r="L5" s="30">
        <v>2</v>
      </c>
      <c r="M5" s="30"/>
      <c r="N5" s="30">
        <f>H5+I5+J5+K5+L5+M5</f>
        <v>11</v>
      </c>
      <c r="O5" s="94"/>
    </row>
    <row r="6" spans="1:15" x14ac:dyDescent="0.25">
      <c r="A6" s="132"/>
      <c r="B6" s="133"/>
      <c r="C6" s="134"/>
      <c r="D6" s="63"/>
      <c r="E6" s="63"/>
      <c r="F6" s="63"/>
      <c r="G6" s="16" t="s">
        <v>15</v>
      </c>
      <c r="H6" s="30">
        <v>2</v>
      </c>
      <c r="I6" s="30"/>
      <c r="J6" s="30"/>
      <c r="K6" s="30"/>
      <c r="L6" s="30"/>
      <c r="M6" s="30"/>
      <c r="N6" s="30"/>
      <c r="O6" s="94"/>
    </row>
    <row r="7" spans="1:15" x14ac:dyDescent="0.25">
      <c r="A7" s="135"/>
      <c r="B7" s="136"/>
      <c r="C7" s="137"/>
      <c r="D7" s="64"/>
      <c r="E7" s="64"/>
      <c r="F7" s="64"/>
      <c r="G7" s="24"/>
      <c r="H7" s="30"/>
      <c r="I7" s="30"/>
      <c r="J7" s="30"/>
      <c r="K7" s="30"/>
      <c r="L7" s="30"/>
      <c r="M7" s="30"/>
      <c r="N7" s="30"/>
      <c r="O7" s="95"/>
    </row>
    <row r="8" spans="1:15" x14ac:dyDescent="0.25">
      <c r="A8" s="129" t="s">
        <v>1</v>
      </c>
      <c r="B8" s="130"/>
      <c r="C8" s="131"/>
      <c r="D8" s="62" t="s">
        <v>56</v>
      </c>
      <c r="E8" s="69" t="s">
        <v>58</v>
      </c>
      <c r="F8" s="62" t="s">
        <v>45</v>
      </c>
      <c r="G8" s="12" t="s">
        <v>16</v>
      </c>
      <c r="H8" s="44">
        <v>2</v>
      </c>
      <c r="I8" s="44"/>
      <c r="J8" s="44">
        <v>8</v>
      </c>
      <c r="K8" s="44">
        <v>33</v>
      </c>
      <c r="L8" s="44">
        <v>12</v>
      </c>
      <c r="M8" s="44"/>
      <c r="N8" s="30">
        <f t="shared" ref="N8:N58" si="0">H8+I8+J8+K8+L8+M8</f>
        <v>55</v>
      </c>
      <c r="O8" s="93" t="s">
        <v>74</v>
      </c>
    </row>
    <row r="9" spans="1:15" x14ac:dyDescent="0.25">
      <c r="A9" s="132"/>
      <c r="B9" s="133"/>
      <c r="C9" s="134"/>
      <c r="D9" s="63"/>
      <c r="E9" s="63"/>
      <c r="F9" s="63"/>
      <c r="G9" s="14" t="s">
        <v>14</v>
      </c>
      <c r="H9" s="44"/>
      <c r="I9" s="44"/>
      <c r="J9" s="44">
        <v>1</v>
      </c>
      <c r="K9" s="44">
        <v>30</v>
      </c>
      <c r="L9" s="44">
        <v>12</v>
      </c>
      <c r="M9" s="44"/>
      <c r="N9" s="30">
        <f t="shared" si="0"/>
        <v>43</v>
      </c>
      <c r="O9" s="106"/>
    </row>
    <row r="10" spans="1:15" x14ac:dyDescent="0.25">
      <c r="A10" s="132"/>
      <c r="B10" s="133"/>
      <c r="C10" s="134"/>
      <c r="D10" s="63"/>
      <c r="E10" s="63"/>
      <c r="F10" s="63"/>
      <c r="G10" s="16" t="s">
        <v>15</v>
      </c>
      <c r="H10" s="44">
        <v>2</v>
      </c>
      <c r="I10" s="44"/>
      <c r="J10" s="44">
        <f>J8-J9</f>
        <v>7</v>
      </c>
      <c r="K10" s="44">
        <f t="shared" ref="K10:M10" si="1">K8-K9</f>
        <v>3</v>
      </c>
      <c r="L10" s="44"/>
      <c r="M10" s="44"/>
      <c r="N10" s="30">
        <f t="shared" si="0"/>
        <v>12</v>
      </c>
      <c r="O10" s="106"/>
    </row>
    <row r="11" spans="1:15" x14ac:dyDescent="0.25">
      <c r="A11" s="135"/>
      <c r="B11" s="136"/>
      <c r="C11" s="137"/>
      <c r="D11" s="64"/>
      <c r="E11" s="64"/>
      <c r="F11" s="64"/>
      <c r="G11" s="24"/>
      <c r="H11" s="44"/>
      <c r="I11" s="44"/>
      <c r="J11" s="44"/>
      <c r="K11" s="44"/>
      <c r="L11" s="44"/>
      <c r="M11" s="44"/>
      <c r="N11" s="30"/>
      <c r="O11" s="107"/>
    </row>
    <row r="12" spans="1:15" ht="15" customHeight="1" x14ac:dyDescent="0.25">
      <c r="A12" s="120" t="s">
        <v>2</v>
      </c>
      <c r="B12" s="121"/>
      <c r="C12" s="122"/>
      <c r="D12" s="62" t="s">
        <v>39</v>
      </c>
      <c r="E12" s="69" t="s">
        <v>44</v>
      </c>
      <c r="F12" s="62" t="s">
        <v>27</v>
      </c>
      <c r="G12" s="12" t="s">
        <v>16</v>
      </c>
      <c r="H12" s="140">
        <v>2</v>
      </c>
      <c r="I12" s="140">
        <v>1</v>
      </c>
      <c r="J12" s="140">
        <v>1</v>
      </c>
      <c r="K12" s="140">
        <v>6</v>
      </c>
      <c r="L12" s="140">
        <v>5</v>
      </c>
      <c r="M12" s="140">
        <v>1</v>
      </c>
      <c r="N12" s="30">
        <f t="shared" si="0"/>
        <v>16</v>
      </c>
      <c r="O12" s="93" t="s">
        <v>73</v>
      </c>
    </row>
    <row r="13" spans="1:15" x14ac:dyDescent="0.25">
      <c r="A13" s="123"/>
      <c r="B13" s="124"/>
      <c r="C13" s="125"/>
      <c r="D13" s="63"/>
      <c r="E13" s="63"/>
      <c r="F13" s="63"/>
      <c r="G13" s="14" t="s">
        <v>14</v>
      </c>
      <c r="H13" s="140">
        <v>1</v>
      </c>
      <c r="I13" s="140"/>
      <c r="J13" s="140"/>
      <c r="K13" s="140"/>
      <c r="L13" s="140">
        <v>1</v>
      </c>
      <c r="M13" s="140">
        <v>2</v>
      </c>
      <c r="N13" s="30">
        <f t="shared" si="0"/>
        <v>4</v>
      </c>
      <c r="O13" s="94"/>
    </row>
    <row r="14" spans="1:15" x14ac:dyDescent="0.25">
      <c r="A14" s="123"/>
      <c r="B14" s="124"/>
      <c r="C14" s="125"/>
      <c r="D14" s="63"/>
      <c r="E14" s="63"/>
      <c r="F14" s="63"/>
      <c r="G14" s="16" t="s">
        <v>15</v>
      </c>
      <c r="H14" s="140"/>
      <c r="I14" s="140"/>
      <c r="J14" s="140">
        <v>1</v>
      </c>
      <c r="K14" s="140"/>
      <c r="L14" s="140"/>
      <c r="M14" s="140"/>
      <c r="N14" s="30">
        <f t="shared" si="0"/>
        <v>1</v>
      </c>
      <c r="O14" s="94"/>
    </row>
    <row r="15" spans="1:15" x14ac:dyDescent="0.25">
      <c r="A15" s="126"/>
      <c r="B15" s="127"/>
      <c r="C15" s="128"/>
      <c r="D15" s="64"/>
      <c r="E15" s="64"/>
      <c r="F15" s="64"/>
      <c r="G15" s="24"/>
      <c r="H15" s="140"/>
      <c r="I15" s="140"/>
      <c r="J15" s="140"/>
      <c r="K15" s="140"/>
      <c r="L15" s="140"/>
      <c r="M15" s="140"/>
      <c r="N15" s="30"/>
      <c r="O15" s="95"/>
    </row>
    <row r="16" spans="1:15" ht="15" customHeight="1" x14ac:dyDescent="0.25">
      <c r="A16" s="129" t="s">
        <v>3</v>
      </c>
      <c r="B16" s="130"/>
      <c r="C16" s="131"/>
      <c r="D16" s="62" t="s">
        <v>36</v>
      </c>
      <c r="E16" s="69" t="s">
        <v>54</v>
      </c>
      <c r="F16" s="62" t="s">
        <v>36</v>
      </c>
      <c r="G16" s="12" t="s">
        <v>16</v>
      </c>
      <c r="H16" s="138">
        <v>1</v>
      </c>
      <c r="I16" s="138">
        <v>3</v>
      </c>
      <c r="J16" s="138">
        <v>11</v>
      </c>
      <c r="K16" s="138"/>
      <c r="L16" s="138">
        <v>10</v>
      </c>
      <c r="M16" s="138">
        <v>4</v>
      </c>
      <c r="N16" s="30">
        <f t="shared" si="0"/>
        <v>29</v>
      </c>
      <c r="O16" s="93" t="s">
        <v>75</v>
      </c>
    </row>
    <row r="17" spans="1:15" x14ac:dyDescent="0.25">
      <c r="A17" s="132"/>
      <c r="B17" s="133"/>
      <c r="C17" s="134"/>
      <c r="D17" s="63"/>
      <c r="E17" s="63"/>
      <c r="F17" s="63"/>
      <c r="G17" s="14" t="s">
        <v>14</v>
      </c>
      <c r="H17" s="138"/>
      <c r="I17" s="138"/>
      <c r="J17" s="138">
        <v>1</v>
      </c>
      <c r="K17" s="138">
        <v>6</v>
      </c>
      <c r="L17" s="138">
        <v>7</v>
      </c>
      <c r="M17" s="138">
        <v>21</v>
      </c>
      <c r="N17" s="30">
        <f t="shared" si="0"/>
        <v>35</v>
      </c>
      <c r="O17" s="94"/>
    </row>
    <row r="18" spans="1:15" x14ac:dyDescent="0.25">
      <c r="A18" s="132"/>
      <c r="B18" s="133"/>
      <c r="C18" s="134"/>
      <c r="D18" s="63"/>
      <c r="E18" s="63"/>
      <c r="F18" s="63"/>
      <c r="G18" s="16" t="s">
        <v>15</v>
      </c>
      <c r="H18" s="138"/>
      <c r="I18" s="138">
        <v>3</v>
      </c>
      <c r="J18" s="138">
        <v>7</v>
      </c>
      <c r="K18" s="138">
        <v>6</v>
      </c>
      <c r="L18" s="138">
        <v>1</v>
      </c>
      <c r="M18" s="138"/>
      <c r="N18" s="30">
        <f t="shared" si="0"/>
        <v>17</v>
      </c>
      <c r="O18" s="94"/>
    </row>
    <row r="19" spans="1:15" x14ac:dyDescent="0.25">
      <c r="A19" s="135"/>
      <c r="B19" s="136"/>
      <c r="C19" s="137"/>
      <c r="D19" s="64"/>
      <c r="E19" s="64"/>
      <c r="F19" s="64"/>
      <c r="G19" s="24"/>
      <c r="H19" s="138"/>
      <c r="I19" s="138"/>
      <c r="J19" s="138"/>
      <c r="K19" s="138"/>
      <c r="L19" s="138"/>
      <c r="M19" s="138"/>
      <c r="N19" s="30"/>
      <c r="O19" s="95"/>
    </row>
    <row r="20" spans="1:15" ht="15" customHeight="1" x14ac:dyDescent="0.25">
      <c r="A20" s="129" t="s">
        <v>4</v>
      </c>
      <c r="B20" s="130"/>
      <c r="C20" s="131"/>
      <c r="D20" s="62" t="s">
        <v>40</v>
      </c>
      <c r="E20" s="69" t="s">
        <v>46</v>
      </c>
      <c r="F20" s="62" t="s">
        <v>28</v>
      </c>
      <c r="G20" s="12" t="s">
        <v>16</v>
      </c>
      <c r="H20" s="142">
        <v>2</v>
      </c>
      <c r="I20" s="142"/>
      <c r="J20" s="142">
        <v>1</v>
      </c>
      <c r="K20" s="142">
        <v>26</v>
      </c>
      <c r="L20" s="142">
        <v>9</v>
      </c>
      <c r="M20" s="142">
        <v>3</v>
      </c>
      <c r="N20" s="30">
        <f t="shared" si="0"/>
        <v>41</v>
      </c>
      <c r="O20" s="93" t="s">
        <v>72</v>
      </c>
    </row>
    <row r="21" spans="1:15" x14ac:dyDescent="0.25">
      <c r="A21" s="132"/>
      <c r="B21" s="133"/>
      <c r="C21" s="134"/>
      <c r="D21" s="63"/>
      <c r="E21" s="63"/>
      <c r="F21" s="63"/>
      <c r="G21" s="14" t="s">
        <v>14</v>
      </c>
      <c r="H21" s="142">
        <v>2</v>
      </c>
      <c r="I21" s="142"/>
      <c r="J21" s="142"/>
      <c r="K21" s="142"/>
      <c r="L21" s="142">
        <v>1</v>
      </c>
      <c r="M21" s="142">
        <v>1</v>
      </c>
      <c r="N21" s="30">
        <f t="shared" si="0"/>
        <v>4</v>
      </c>
      <c r="O21" s="94"/>
    </row>
    <row r="22" spans="1:15" x14ac:dyDescent="0.25">
      <c r="A22" s="132"/>
      <c r="B22" s="133"/>
      <c r="C22" s="134"/>
      <c r="D22" s="63"/>
      <c r="E22" s="63"/>
      <c r="F22" s="63"/>
      <c r="G22" s="16" t="s">
        <v>15</v>
      </c>
      <c r="H22" s="142"/>
      <c r="I22" s="142"/>
      <c r="J22" s="142">
        <v>1</v>
      </c>
      <c r="K22" s="142">
        <v>18</v>
      </c>
      <c r="L22" s="142"/>
      <c r="M22" s="142">
        <v>2</v>
      </c>
      <c r="N22" s="30">
        <f t="shared" si="0"/>
        <v>21</v>
      </c>
      <c r="O22" s="94"/>
    </row>
    <row r="23" spans="1:15" x14ac:dyDescent="0.25">
      <c r="A23" s="135"/>
      <c r="B23" s="136"/>
      <c r="C23" s="137"/>
      <c r="D23" s="64"/>
      <c r="E23" s="64"/>
      <c r="F23" s="64"/>
      <c r="G23" s="24"/>
      <c r="H23" s="142"/>
      <c r="I23" s="142"/>
      <c r="J23" s="142"/>
      <c r="K23" s="142"/>
      <c r="L23" s="142"/>
      <c r="M23" s="142"/>
      <c r="N23" s="30"/>
      <c r="O23" s="95"/>
    </row>
    <row r="24" spans="1:15" x14ac:dyDescent="0.25">
      <c r="A24" s="129" t="s">
        <v>5</v>
      </c>
      <c r="B24" s="130"/>
      <c r="C24" s="131"/>
      <c r="D24" s="62" t="s">
        <v>48</v>
      </c>
      <c r="E24" s="69" t="s">
        <v>49</v>
      </c>
      <c r="F24" s="62" t="s">
        <v>37</v>
      </c>
      <c r="G24" s="12" t="s">
        <v>16</v>
      </c>
      <c r="H24" s="141"/>
      <c r="I24" s="141"/>
      <c r="J24" s="141">
        <v>9</v>
      </c>
      <c r="K24" s="141">
        <v>42</v>
      </c>
      <c r="L24" s="141">
        <v>13</v>
      </c>
      <c r="M24" s="141">
        <v>3</v>
      </c>
      <c r="N24" s="30">
        <f t="shared" si="0"/>
        <v>67</v>
      </c>
      <c r="O24" s="93" t="s">
        <v>77</v>
      </c>
    </row>
    <row r="25" spans="1:15" x14ac:dyDescent="0.25">
      <c r="A25" s="132"/>
      <c r="B25" s="133"/>
      <c r="C25" s="134"/>
      <c r="D25" s="63"/>
      <c r="E25" s="63"/>
      <c r="F25" s="63"/>
      <c r="G25" s="14" t="s">
        <v>14</v>
      </c>
      <c r="H25" s="141"/>
      <c r="I25" s="141"/>
      <c r="J25" s="141">
        <v>1</v>
      </c>
      <c r="K25" s="141">
        <v>42</v>
      </c>
      <c r="L25" s="141">
        <v>6</v>
      </c>
      <c r="M25" s="141">
        <v>3</v>
      </c>
      <c r="N25" s="30">
        <f t="shared" si="0"/>
        <v>52</v>
      </c>
      <c r="O25" s="94"/>
    </row>
    <row r="26" spans="1:15" x14ac:dyDescent="0.25">
      <c r="A26" s="132"/>
      <c r="B26" s="133"/>
      <c r="C26" s="134"/>
      <c r="D26" s="63"/>
      <c r="E26" s="63"/>
      <c r="F26" s="63"/>
      <c r="G26" s="16" t="s">
        <v>15</v>
      </c>
      <c r="H26" s="141"/>
      <c r="I26" s="141"/>
      <c r="J26" s="141">
        <v>8</v>
      </c>
      <c r="K26" s="141">
        <v>5</v>
      </c>
      <c r="L26" s="141">
        <v>5</v>
      </c>
      <c r="M26" s="141"/>
      <c r="N26" s="44">
        <f t="shared" si="0"/>
        <v>18</v>
      </c>
      <c r="O26" s="94"/>
    </row>
    <row r="27" spans="1:15" x14ac:dyDescent="0.25">
      <c r="A27" s="135"/>
      <c r="B27" s="136"/>
      <c r="C27" s="137"/>
      <c r="D27" s="64"/>
      <c r="E27" s="64"/>
      <c r="F27" s="64"/>
      <c r="G27" s="24"/>
      <c r="H27" s="30"/>
      <c r="I27" s="30"/>
      <c r="J27" s="30"/>
      <c r="K27" s="30"/>
      <c r="L27" s="30"/>
      <c r="M27" s="30"/>
      <c r="N27" s="30"/>
      <c r="O27" s="95"/>
    </row>
    <row r="28" spans="1:15" x14ac:dyDescent="0.25">
      <c r="A28" s="129" t="s">
        <v>6</v>
      </c>
      <c r="B28" s="130"/>
      <c r="C28" s="131"/>
      <c r="D28" s="62" t="s">
        <v>35</v>
      </c>
      <c r="E28" s="69" t="s">
        <v>42</v>
      </c>
      <c r="F28" s="62" t="s">
        <v>35</v>
      </c>
      <c r="G28" s="12" t="s">
        <v>16</v>
      </c>
      <c r="H28" s="143"/>
      <c r="I28" s="143">
        <v>1</v>
      </c>
      <c r="J28" s="143">
        <v>2</v>
      </c>
      <c r="K28" s="143">
        <v>1</v>
      </c>
      <c r="L28" s="143">
        <v>6</v>
      </c>
      <c r="M28" s="143">
        <v>26</v>
      </c>
      <c r="N28" s="30">
        <f t="shared" si="0"/>
        <v>36</v>
      </c>
      <c r="O28" s="93"/>
    </row>
    <row r="29" spans="1:15" x14ac:dyDescent="0.25">
      <c r="A29" s="132"/>
      <c r="B29" s="133"/>
      <c r="C29" s="134"/>
      <c r="D29" s="63"/>
      <c r="E29" s="63"/>
      <c r="F29" s="63"/>
      <c r="G29" s="14" t="s">
        <v>14</v>
      </c>
      <c r="H29" s="143"/>
      <c r="I29" s="143">
        <v>1</v>
      </c>
      <c r="J29" s="143"/>
      <c r="K29" s="143">
        <v>1</v>
      </c>
      <c r="L29" s="143">
        <v>6</v>
      </c>
      <c r="M29" s="143">
        <v>26</v>
      </c>
      <c r="N29" s="30">
        <f t="shared" si="0"/>
        <v>34</v>
      </c>
      <c r="O29" s="94"/>
    </row>
    <row r="30" spans="1:15" x14ac:dyDescent="0.25">
      <c r="A30" s="132"/>
      <c r="B30" s="133"/>
      <c r="C30" s="134"/>
      <c r="D30" s="63"/>
      <c r="E30" s="63"/>
      <c r="F30" s="63"/>
      <c r="G30" s="16" t="s">
        <v>15</v>
      </c>
      <c r="H30" s="143"/>
      <c r="I30" s="143"/>
      <c r="J30" s="143"/>
      <c r="K30" s="143"/>
      <c r="L30" s="143"/>
      <c r="M30" s="143"/>
      <c r="N30" s="30"/>
      <c r="O30" s="94"/>
    </row>
    <row r="31" spans="1:15" x14ac:dyDescent="0.25">
      <c r="A31" s="135"/>
      <c r="B31" s="136"/>
      <c r="C31" s="137"/>
      <c r="D31" s="64"/>
      <c r="E31" s="64"/>
      <c r="F31" s="64"/>
      <c r="G31" s="24"/>
      <c r="H31" s="143"/>
      <c r="I31" s="143"/>
      <c r="J31" s="143"/>
      <c r="K31" s="143"/>
      <c r="L31" s="143"/>
      <c r="M31" s="143"/>
      <c r="N31" s="30"/>
      <c r="O31" s="95"/>
    </row>
    <row r="32" spans="1:15" x14ac:dyDescent="0.25">
      <c r="A32" s="129" t="s">
        <v>51</v>
      </c>
      <c r="B32" s="130"/>
      <c r="C32" s="131"/>
      <c r="D32" s="62" t="s">
        <v>50</v>
      </c>
      <c r="E32" s="62"/>
      <c r="F32" s="62" t="s">
        <v>29</v>
      </c>
      <c r="G32" s="12" t="s">
        <v>16</v>
      </c>
      <c r="H32" s="30"/>
      <c r="I32" s="30"/>
      <c r="J32" s="30">
        <v>1</v>
      </c>
      <c r="K32" s="30">
        <v>3</v>
      </c>
      <c r="L32" s="30">
        <v>4</v>
      </c>
      <c r="M32" s="30"/>
      <c r="N32" s="30">
        <f t="shared" si="0"/>
        <v>8</v>
      </c>
      <c r="O32" s="88"/>
    </row>
    <row r="33" spans="1:15" x14ac:dyDescent="0.25">
      <c r="A33" s="132"/>
      <c r="B33" s="133"/>
      <c r="C33" s="134"/>
      <c r="D33" s="63"/>
      <c r="E33" s="63"/>
      <c r="F33" s="63"/>
      <c r="G33" s="14" t="s">
        <v>14</v>
      </c>
      <c r="H33" s="30"/>
      <c r="I33" s="30"/>
      <c r="J33" s="30"/>
      <c r="K33" s="30"/>
      <c r="L33" s="30">
        <v>4</v>
      </c>
      <c r="M33" s="30"/>
      <c r="N33" s="143">
        <f t="shared" si="0"/>
        <v>4</v>
      </c>
      <c r="O33" s="88"/>
    </row>
    <row r="34" spans="1:15" x14ac:dyDescent="0.25">
      <c r="A34" s="132"/>
      <c r="B34" s="133"/>
      <c r="C34" s="134"/>
      <c r="D34" s="63"/>
      <c r="E34" s="63"/>
      <c r="F34" s="63"/>
      <c r="G34" s="16" t="s">
        <v>15</v>
      </c>
      <c r="H34" s="30"/>
      <c r="I34" s="30"/>
      <c r="J34" s="30">
        <v>1</v>
      </c>
      <c r="K34" s="30">
        <v>3</v>
      </c>
      <c r="L34" s="30"/>
      <c r="M34" s="30"/>
      <c r="N34" s="143">
        <f t="shared" si="0"/>
        <v>4</v>
      </c>
      <c r="O34" s="88"/>
    </row>
    <row r="35" spans="1:15" x14ac:dyDescent="0.25">
      <c r="A35" s="135"/>
      <c r="B35" s="136"/>
      <c r="C35" s="137"/>
      <c r="D35" s="64"/>
      <c r="E35" s="64"/>
      <c r="F35" s="64"/>
      <c r="G35" s="24"/>
      <c r="H35" s="30"/>
      <c r="I35" s="30"/>
      <c r="J35" s="30"/>
      <c r="K35" s="30"/>
      <c r="L35" s="30"/>
      <c r="M35" s="30"/>
      <c r="N35" s="30"/>
      <c r="O35" s="88"/>
    </row>
    <row r="36" spans="1:15" x14ac:dyDescent="0.25">
      <c r="A36" s="129" t="s">
        <v>52</v>
      </c>
      <c r="B36" s="130"/>
      <c r="C36" s="131"/>
      <c r="D36" s="62" t="s">
        <v>43</v>
      </c>
      <c r="E36" s="69" t="s">
        <v>53</v>
      </c>
      <c r="F36" s="62" t="s">
        <v>29</v>
      </c>
      <c r="G36" s="12" t="s">
        <v>16</v>
      </c>
      <c r="H36" s="30">
        <v>4</v>
      </c>
      <c r="I36" s="30"/>
      <c r="J36" s="30">
        <v>5</v>
      </c>
      <c r="K36" s="30">
        <v>7</v>
      </c>
      <c r="L36" s="30">
        <v>22</v>
      </c>
      <c r="M36" s="30"/>
      <c r="N36" s="30">
        <f t="shared" si="0"/>
        <v>38</v>
      </c>
      <c r="O36" s="105" t="s">
        <v>78</v>
      </c>
    </row>
    <row r="37" spans="1:15" x14ac:dyDescent="0.25">
      <c r="A37" s="132"/>
      <c r="B37" s="133"/>
      <c r="C37" s="134"/>
      <c r="D37" s="63"/>
      <c r="E37" s="63"/>
      <c r="F37" s="63"/>
      <c r="G37" s="14" t="s">
        <v>14</v>
      </c>
      <c r="H37" s="30">
        <v>4</v>
      </c>
      <c r="I37" s="30"/>
      <c r="J37" s="30">
        <v>5</v>
      </c>
      <c r="K37" s="30">
        <v>7</v>
      </c>
      <c r="L37" s="30">
        <v>22</v>
      </c>
      <c r="M37" s="30"/>
      <c r="N37" s="143">
        <f t="shared" si="0"/>
        <v>38</v>
      </c>
      <c r="O37" s="106"/>
    </row>
    <row r="38" spans="1:15" x14ac:dyDescent="0.25">
      <c r="A38" s="132"/>
      <c r="B38" s="133"/>
      <c r="C38" s="134"/>
      <c r="D38" s="63"/>
      <c r="E38" s="63"/>
      <c r="F38" s="63"/>
      <c r="G38" s="16" t="s">
        <v>15</v>
      </c>
      <c r="H38" s="30"/>
      <c r="I38" s="30"/>
      <c r="J38" s="30"/>
      <c r="K38" s="30"/>
      <c r="L38" s="30"/>
      <c r="M38" s="30"/>
      <c r="N38" s="143">
        <f t="shared" si="0"/>
        <v>0</v>
      </c>
      <c r="O38" s="106"/>
    </row>
    <row r="39" spans="1:15" x14ac:dyDescent="0.25">
      <c r="A39" s="135"/>
      <c r="B39" s="136"/>
      <c r="C39" s="137"/>
      <c r="D39" s="64"/>
      <c r="E39" s="64"/>
      <c r="F39" s="64"/>
      <c r="G39" s="24"/>
      <c r="H39" s="30"/>
      <c r="I39" s="30"/>
      <c r="J39" s="30"/>
      <c r="K39" s="30"/>
      <c r="L39" s="30"/>
      <c r="M39" s="30"/>
      <c r="N39" s="30"/>
      <c r="O39" s="107"/>
    </row>
    <row r="40" spans="1:15" x14ac:dyDescent="0.25">
      <c r="A40" s="48" t="s">
        <v>7</v>
      </c>
      <c r="B40" s="48"/>
      <c r="C40" s="139" t="s">
        <v>8</v>
      </c>
      <c r="D40" s="62"/>
      <c r="E40" s="62"/>
      <c r="F40" s="48" t="s">
        <v>30</v>
      </c>
      <c r="G40" s="20" t="s">
        <v>16</v>
      </c>
      <c r="H40" s="30">
        <v>3</v>
      </c>
      <c r="I40" s="30"/>
      <c r="J40" s="30">
        <v>6</v>
      </c>
      <c r="K40" s="30">
        <f>Sheet2!K40+Sheet3!K40</f>
        <v>2</v>
      </c>
      <c r="L40" s="30">
        <v>23</v>
      </c>
      <c r="M40" s="30"/>
      <c r="N40" s="30">
        <f t="shared" si="0"/>
        <v>34</v>
      </c>
      <c r="O40" s="93" t="s">
        <v>80</v>
      </c>
    </row>
    <row r="41" spans="1:15" x14ac:dyDescent="0.25">
      <c r="A41" s="48"/>
      <c r="B41" s="48"/>
      <c r="C41" s="139"/>
      <c r="D41" s="63"/>
      <c r="E41" s="63"/>
      <c r="F41" s="48"/>
      <c r="G41" s="14" t="s">
        <v>14</v>
      </c>
      <c r="H41" s="30">
        <v>3</v>
      </c>
      <c r="I41" s="30"/>
      <c r="J41" s="30">
        <v>6</v>
      </c>
      <c r="K41" s="30">
        <f>Sheet2!K41+Sheet3!K41</f>
        <v>2</v>
      </c>
      <c r="L41" s="30">
        <v>23</v>
      </c>
      <c r="M41" s="30"/>
      <c r="N41" s="30">
        <f t="shared" si="0"/>
        <v>34</v>
      </c>
      <c r="O41" s="94"/>
    </row>
    <row r="42" spans="1:15" x14ac:dyDescent="0.25">
      <c r="A42" s="48"/>
      <c r="B42" s="48"/>
      <c r="C42" s="139"/>
      <c r="D42" s="63"/>
      <c r="E42" s="63"/>
      <c r="F42" s="48"/>
      <c r="G42" s="16" t="s">
        <v>15</v>
      </c>
      <c r="H42" s="30"/>
      <c r="I42" s="30"/>
      <c r="J42" s="30"/>
      <c r="K42" s="30"/>
      <c r="L42" s="30"/>
      <c r="M42" s="30"/>
      <c r="N42" s="30"/>
      <c r="O42" s="94"/>
    </row>
    <row r="43" spans="1:15" x14ac:dyDescent="0.25">
      <c r="A43" s="48"/>
      <c r="B43" s="48"/>
      <c r="C43" s="139"/>
      <c r="D43" s="64"/>
      <c r="E43" s="64"/>
      <c r="F43" s="48"/>
      <c r="G43" s="24"/>
      <c r="H43" s="30"/>
      <c r="I43" s="30"/>
      <c r="J43" s="30"/>
      <c r="K43" s="30"/>
      <c r="L43" s="30"/>
      <c r="M43" s="30"/>
      <c r="N43" s="30"/>
      <c r="O43" s="95"/>
    </row>
    <row r="44" spans="1:15" x14ac:dyDescent="0.25">
      <c r="A44" s="48"/>
      <c r="B44" s="48"/>
      <c r="C44" s="139" t="s">
        <v>9</v>
      </c>
      <c r="D44" s="62"/>
      <c r="E44" s="62"/>
      <c r="F44" s="48" t="s">
        <v>34</v>
      </c>
      <c r="G44" s="12" t="s">
        <v>16</v>
      </c>
      <c r="H44" s="138">
        <v>2</v>
      </c>
      <c r="I44" s="138"/>
      <c r="J44" s="138">
        <v>5</v>
      </c>
      <c r="K44" s="138">
        <v>9</v>
      </c>
      <c r="L44" s="138">
        <v>5</v>
      </c>
      <c r="M44" s="138">
        <f>Sheet2!M44+Sheet3!M44</f>
        <v>1</v>
      </c>
      <c r="N44" s="30">
        <f t="shared" si="0"/>
        <v>22</v>
      </c>
      <c r="O44" s="88" t="s">
        <v>76</v>
      </c>
    </row>
    <row r="45" spans="1:15" x14ac:dyDescent="0.25">
      <c r="A45" s="48"/>
      <c r="B45" s="48"/>
      <c r="C45" s="139"/>
      <c r="D45" s="63"/>
      <c r="E45" s="63"/>
      <c r="F45" s="48"/>
      <c r="G45" s="14" t="s">
        <v>14</v>
      </c>
      <c r="H45" s="138"/>
      <c r="I45" s="138"/>
      <c r="J45" s="138">
        <v>3</v>
      </c>
      <c r="K45" s="138">
        <v>9</v>
      </c>
      <c r="L45" s="138">
        <v>5</v>
      </c>
      <c r="M45" s="138">
        <f>Sheet2!M45+Sheet3!M45</f>
        <v>1</v>
      </c>
      <c r="N45" s="30">
        <f t="shared" si="0"/>
        <v>18</v>
      </c>
      <c r="O45" s="88"/>
    </row>
    <row r="46" spans="1:15" x14ac:dyDescent="0.25">
      <c r="A46" s="48"/>
      <c r="B46" s="48"/>
      <c r="C46" s="139"/>
      <c r="D46" s="63"/>
      <c r="E46" s="63"/>
      <c r="F46" s="48"/>
      <c r="G46" s="16" t="s">
        <v>15</v>
      </c>
      <c r="H46" s="138">
        <v>2</v>
      </c>
      <c r="I46" s="138"/>
      <c r="J46" s="138">
        <v>2</v>
      </c>
      <c r="K46" s="138"/>
      <c r="L46" s="138"/>
      <c r="M46" s="138"/>
      <c r="N46" s="30">
        <f t="shared" si="0"/>
        <v>4</v>
      </c>
      <c r="O46" s="88"/>
    </row>
    <row r="47" spans="1:15" x14ac:dyDescent="0.25">
      <c r="A47" s="48"/>
      <c r="B47" s="48"/>
      <c r="C47" s="139"/>
      <c r="D47" s="64"/>
      <c r="E47" s="64"/>
      <c r="F47" s="48"/>
      <c r="G47" s="24"/>
      <c r="H47" s="138"/>
      <c r="I47" s="138"/>
      <c r="J47" s="138"/>
      <c r="K47" s="138"/>
      <c r="L47" s="138"/>
      <c r="M47" s="138"/>
      <c r="N47" s="30"/>
      <c r="O47" s="88"/>
    </row>
    <row r="48" spans="1:15" ht="32.25" customHeight="1" x14ac:dyDescent="0.25">
      <c r="A48" s="48"/>
      <c r="B48" s="48"/>
      <c r="C48" s="139" t="s">
        <v>10</v>
      </c>
      <c r="D48" s="62" t="s">
        <v>55</v>
      </c>
      <c r="E48" s="69" t="s">
        <v>57</v>
      </c>
      <c r="F48" s="48" t="s">
        <v>31</v>
      </c>
      <c r="G48" s="12" t="s">
        <v>16</v>
      </c>
      <c r="H48" s="30">
        <v>5</v>
      </c>
      <c r="I48" s="30">
        <f>Sheet2!I48+Sheet3!I48</f>
        <v>2</v>
      </c>
      <c r="J48" s="30">
        <v>1</v>
      </c>
      <c r="K48" s="30">
        <v>7</v>
      </c>
      <c r="L48" s="30">
        <v>9</v>
      </c>
      <c r="M48" s="30"/>
      <c r="N48" s="30">
        <f t="shared" si="0"/>
        <v>24</v>
      </c>
      <c r="O48" s="93" t="s">
        <v>79</v>
      </c>
    </row>
    <row r="49" spans="1:15" ht="32.25" customHeight="1" x14ac:dyDescent="0.25">
      <c r="A49" s="48"/>
      <c r="B49" s="48"/>
      <c r="C49" s="139"/>
      <c r="D49" s="63"/>
      <c r="E49" s="63"/>
      <c r="F49" s="48"/>
      <c r="G49" s="14" t="s">
        <v>14</v>
      </c>
      <c r="H49" s="30">
        <v>3</v>
      </c>
      <c r="I49" s="30">
        <f>Sheet2!I49+Sheet3!I49</f>
        <v>2</v>
      </c>
      <c r="J49" s="30">
        <v>1</v>
      </c>
      <c r="K49" s="30">
        <v>5</v>
      </c>
      <c r="L49" s="30">
        <v>9</v>
      </c>
      <c r="M49" s="30"/>
      <c r="N49" s="30">
        <f t="shared" si="0"/>
        <v>20</v>
      </c>
      <c r="O49" s="94"/>
    </row>
    <row r="50" spans="1:15" ht="32.25" customHeight="1" x14ac:dyDescent="0.25">
      <c r="A50" s="48"/>
      <c r="B50" s="48"/>
      <c r="C50" s="139"/>
      <c r="D50" s="63"/>
      <c r="E50" s="63"/>
      <c r="F50" s="48"/>
      <c r="G50" s="16" t="s">
        <v>15</v>
      </c>
      <c r="H50" s="30">
        <v>2</v>
      </c>
      <c r="I50" s="30"/>
      <c r="J50" s="30"/>
      <c r="K50" s="30">
        <f>Sheet2!K50+Sheet3!K50</f>
        <v>2</v>
      </c>
      <c r="L50" s="30"/>
      <c r="M50" s="30"/>
      <c r="N50" s="30">
        <f t="shared" si="0"/>
        <v>4</v>
      </c>
      <c r="O50" s="94"/>
    </row>
    <row r="51" spans="1:15" ht="32.25" customHeight="1" x14ac:dyDescent="0.25">
      <c r="A51" s="48"/>
      <c r="B51" s="48"/>
      <c r="C51" s="139"/>
      <c r="D51" s="64"/>
      <c r="E51" s="64"/>
      <c r="F51" s="48"/>
      <c r="G51" s="24"/>
      <c r="H51" s="30"/>
      <c r="I51" s="30"/>
      <c r="J51" s="30"/>
      <c r="K51" s="30"/>
      <c r="L51" s="30"/>
      <c r="M51" s="30"/>
      <c r="N51" s="30"/>
      <c r="O51" s="95"/>
    </row>
    <row r="52" spans="1:15" x14ac:dyDescent="0.25">
      <c r="A52" s="48"/>
      <c r="B52" s="48"/>
      <c r="C52" s="139" t="s">
        <v>11</v>
      </c>
      <c r="D52" s="62" t="s">
        <v>55</v>
      </c>
      <c r="E52" s="69" t="s">
        <v>57</v>
      </c>
      <c r="F52" s="65" t="s">
        <v>32</v>
      </c>
      <c r="G52" s="12" t="s">
        <v>16</v>
      </c>
      <c r="H52" s="30">
        <v>3</v>
      </c>
      <c r="I52" s="30">
        <f>Sheet2!I52+Sheet3!I52</f>
        <v>1</v>
      </c>
      <c r="J52" s="30">
        <v>1</v>
      </c>
      <c r="K52" s="30">
        <f>Sheet2!K52+Sheet3!K52</f>
        <v>2</v>
      </c>
      <c r="L52" s="30">
        <f>Sheet2!L52+Sheet3!L52</f>
        <v>1</v>
      </c>
      <c r="M52" s="30"/>
      <c r="N52" s="30">
        <f t="shared" si="0"/>
        <v>8</v>
      </c>
      <c r="O52" s="89"/>
    </row>
    <row r="53" spans="1:15" x14ac:dyDescent="0.25">
      <c r="A53" s="48"/>
      <c r="B53" s="48"/>
      <c r="C53" s="139"/>
      <c r="D53" s="63"/>
      <c r="E53" s="63"/>
      <c r="F53" s="65"/>
      <c r="G53" s="14" t="s">
        <v>14</v>
      </c>
      <c r="H53" s="30">
        <v>3</v>
      </c>
      <c r="I53" s="30">
        <f>Sheet2!I53+Sheet3!I53</f>
        <v>1</v>
      </c>
      <c r="J53" s="30">
        <v>1</v>
      </c>
      <c r="K53" s="30">
        <f>Sheet2!K53+Sheet3!K53</f>
        <v>2</v>
      </c>
      <c r="L53" s="30">
        <f>Sheet2!L53+Sheet3!L53</f>
        <v>1</v>
      </c>
      <c r="M53" s="30"/>
      <c r="N53" s="30">
        <f t="shared" si="0"/>
        <v>8</v>
      </c>
      <c r="O53" s="90"/>
    </row>
    <row r="54" spans="1:15" x14ac:dyDescent="0.25">
      <c r="A54" s="48"/>
      <c r="B54" s="48"/>
      <c r="C54" s="139"/>
      <c r="D54" s="63"/>
      <c r="E54" s="63"/>
      <c r="F54" s="65"/>
      <c r="G54" s="16" t="s">
        <v>15</v>
      </c>
      <c r="H54" s="30"/>
      <c r="I54" s="30"/>
      <c r="J54" s="30"/>
      <c r="K54" s="30"/>
      <c r="L54" s="30"/>
      <c r="M54" s="30"/>
      <c r="N54" s="30"/>
      <c r="O54" s="90"/>
    </row>
    <row r="55" spans="1:15" x14ac:dyDescent="0.25">
      <c r="A55" s="48"/>
      <c r="B55" s="48"/>
      <c r="C55" s="139"/>
      <c r="D55" s="64"/>
      <c r="E55" s="64"/>
      <c r="F55" s="65"/>
      <c r="G55" s="22"/>
      <c r="H55" s="30"/>
      <c r="I55" s="30"/>
      <c r="J55" s="30"/>
      <c r="K55" s="30"/>
      <c r="L55" s="30"/>
      <c r="M55" s="30"/>
      <c r="N55" s="30"/>
      <c r="O55" s="91"/>
    </row>
    <row r="56" spans="1:15" x14ac:dyDescent="0.25">
      <c r="A56" s="48"/>
      <c r="B56" s="48"/>
      <c r="C56" s="139" t="s">
        <v>12</v>
      </c>
      <c r="D56" s="66"/>
      <c r="E56" s="66"/>
      <c r="F56" s="65" t="s">
        <v>33</v>
      </c>
      <c r="G56" s="12" t="s">
        <v>16</v>
      </c>
      <c r="H56" s="30">
        <v>2</v>
      </c>
      <c r="I56" s="30"/>
      <c r="J56" s="30">
        <v>3</v>
      </c>
      <c r="K56" s="30">
        <v>3</v>
      </c>
      <c r="L56" s="30">
        <v>22</v>
      </c>
      <c r="M56" s="30"/>
      <c r="N56" s="30">
        <f t="shared" si="0"/>
        <v>30</v>
      </c>
      <c r="O56" s="117" t="s">
        <v>70</v>
      </c>
    </row>
    <row r="57" spans="1:15" x14ac:dyDescent="0.25">
      <c r="A57" s="48"/>
      <c r="B57" s="48"/>
      <c r="C57" s="139"/>
      <c r="D57" s="67"/>
      <c r="E57" s="67"/>
      <c r="F57" s="65"/>
      <c r="G57" s="14" t="s">
        <v>14</v>
      </c>
      <c r="H57" s="30"/>
      <c r="I57" s="30"/>
      <c r="J57" s="30"/>
      <c r="K57" s="30"/>
      <c r="L57" s="30">
        <v>22</v>
      </c>
      <c r="M57" s="30"/>
      <c r="N57" s="30">
        <f t="shared" si="0"/>
        <v>22</v>
      </c>
      <c r="O57" s="118"/>
    </row>
    <row r="58" spans="1:15" x14ac:dyDescent="0.25">
      <c r="A58" s="48"/>
      <c r="B58" s="48"/>
      <c r="C58" s="139"/>
      <c r="D58" s="67"/>
      <c r="E58" s="67"/>
      <c r="F58" s="65"/>
      <c r="G58" s="16" t="s">
        <v>15</v>
      </c>
      <c r="H58" s="30">
        <v>2</v>
      </c>
      <c r="I58" s="30"/>
      <c r="J58" s="30">
        <v>3</v>
      </c>
      <c r="K58" s="30">
        <v>3</v>
      </c>
      <c r="L58" s="30"/>
      <c r="M58" s="30"/>
      <c r="N58" s="30">
        <f t="shared" si="0"/>
        <v>8</v>
      </c>
      <c r="O58" s="118"/>
    </row>
    <row r="59" spans="1:15" x14ac:dyDescent="0.25">
      <c r="A59" s="48"/>
      <c r="B59" s="48"/>
      <c r="C59" s="139"/>
      <c r="D59" s="68"/>
      <c r="E59" s="68"/>
      <c r="F59" s="65"/>
      <c r="G59" s="23"/>
      <c r="H59" s="30"/>
      <c r="I59" s="30"/>
      <c r="J59" s="30"/>
      <c r="K59" s="30"/>
      <c r="L59" s="30"/>
      <c r="M59" s="30"/>
      <c r="N59" s="30"/>
      <c r="O59" s="119"/>
    </row>
    <row r="60" spans="1:15" x14ac:dyDescent="0.25">
      <c r="A60" s="49" t="s">
        <v>47</v>
      </c>
      <c r="B60" s="49"/>
      <c r="C60" s="49"/>
      <c r="D60" s="49"/>
      <c r="E60" s="49"/>
      <c r="F60" s="49"/>
      <c r="G60" s="28"/>
      <c r="H60" s="30"/>
      <c r="I60" s="30"/>
      <c r="J60" s="30"/>
      <c r="K60" s="30"/>
      <c r="L60" s="30"/>
      <c r="M60" s="30"/>
      <c r="N60" s="30"/>
      <c r="O60" s="40"/>
    </row>
    <row r="61" spans="1:15" ht="30" x14ac:dyDescent="0.25">
      <c r="A61" s="49"/>
      <c r="B61" s="49"/>
      <c r="C61" s="49"/>
      <c r="D61" s="49"/>
      <c r="E61" s="49"/>
      <c r="F61" s="49"/>
      <c r="G61" s="18" t="s">
        <v>16</v>
      </c>
      <c r="H61" s="19">
        <f>H4+H8+H12+H16+H20+H24+H28+H36+H40+H44+H48+H52+H56+H32</f>
        <v>28</v>
      </c>
      <c r="I61" s="45">
        <f t="shared" ref="I61:M61" si="2">I4+I8+I12+I16+I20+I24+I28+I36+I40+I44+I48+I52+I56+I32</f>
        <v>8</v>
      </c>
      <c r="J61" s="45">
        <f t="shared" si="2"/>
        <v>56</v>
      </c>
      <c r="K61" s="45">
        <f t="shared" si="2"/>
        <v>148</v>
      </c>
      <c r="L61" s="45">
        <f t="shared" si="2"/>
        <v>143</v>
      </c>
      <c r="M61" s="45">
        <f t="shared" si="2"/>
        <v>38</v>
      </c>
      <c r="N61" s="41">
        <f>SUM(H61:M61)</f>
        <v>421</v>
      </c>
      <c r="O61" s="42"/>
    </row>
    <row r="62" spans="1:15" x14ac:dyDescent="0.25">
      <c r="A62" s="49"/>
      <c r="B62" s="49"/>
      <c r="C62" s="49"/>
      <c r="D62" s="49"/>
      <c r="E62" s="49"/>
      <c r="F62" s="49"/>
      <c r="G62" s="18" t="s">
        <v>14</v>
      </c>
      <c r="H62" s="19">
        <f>H5+H9+H13+H17+H21+H25+H29+H37+H41+H45+H49+H53+H57+H33</f>
        <v>16</v>
      </c>
      <c r="I62" s="45">
        <f t="shared" ref="I62:M62" si="3">I5+I9+I13+I17+I21+I25+I29+I37+I41+I45+I49+I53+I57+I33</f>
        <v>4</v>
      </c>
      <c r="J62" s="45">
        <f t="shared" si="3"/>
        <v>21</v>
      </c>
      <c r="K62" s="45">
        <f t="shared" si="3"/>
        <v>111</v>
      </c>
      <c r="L62" s="45">
        <f t="shared" si="3"/>
        <v>121</v>
      </c>
      <c r="M62" s="45">
        <f t="shared" si="3"/>
        <v>54</v>
      </c>
      <c r="N62" s="46">
        <f t="shared" ref="N62:N63" si="4">SUM(H62:M62)</f>
        <v>327</v>
      </c>
      <c r="O62" s="42"/>
    </row>
    <row r="63" spans="1:15" x14ac:dyDescent="0.25">
      <c r="A63" s="49"/>
      <c r="B63" s="49"/>
      <c r="C63" s="49"/>
      <c r="D63" s="49"/>
      <c r="E63" s="49"/>
      <c r="F63" s="49"/>
      <c r="G63" s="18" t="s">
        <v>15</v>
      </c>
      <c r="H63" s="19">
        <f>H6+H10+H14+H18+H22+H26+H30+H38+H42+H46+H50+H54+H58+H35</f>
        <v>10</v>
      </c>
      <c r="I63" s="45">
        <f t="shared" ref="I63:M63" si="5">I6+I10+I14+I18+I22+I26+I30+I38+I42+I46+I50+I54+I58+I35</f>
        <v>3</v>
      </c>
      <c r="J63" s="47">
        <f>J6+J10+J14+J18+J22+J26+J30+J38+J42+J46+J50+J54+J58+J35+J34</f>
        <v>30</v>
      </c>
      <c r="K63" s="45">
        <f>K6+K10+K14+K18+K22+K26+K30+K38+K42+K46+K50+K54+K58+K35+K34</f>
        <v>40</v>
      </c>
      <c r="L63" s="45">
        <f t="shared" si="5"/>
        <v>6</v>
      </c>
      <c r="M63" s="45">
        <f t="shared" si="5"/>
        <v>2</v>
      </c>
      <c r="N63" s="46">
        <f t="shared" si="4"/>
        <v>91</v>
      </c>
      <c r="O63" s="42"/>
    </row>
    <row r="65" s="43" customFormat="1" x14ac:dyDescent="0.25"/>
    <row r="66" s="43" customFormat="1" x14ac:dyDescent="0.25"/>
    <row r="67" s="43" customFormat="1" x14ac:dyDescent="0.25"/>
    <row r="68" s="43" customFormat="1" x14ac:dyDescent="0.25"/>
  </sheetData>
  <autoFilter ref="A3:O63">
    <filterColumn colId="0" showButton="0"/>
    <filterColumn colId="1" showButton="0"/>
  </autoFilter>
  <mergeCells count="78">
    <mergeCell ref="H1:N2"/>
    <mergeCell ref="A1:C3"/>
    <mergeCell ref="D1:D3"/>
    <mergeCell ref="E1:E3"/>
    <mergeCell ref="F1:F3"/>
    <mergeCell ref="G1:G3"/>
    <mergeCell ref="A8:C11"/>
    <mergeCell ref="D8:D11"/>
    <mergeCell ref="E8:E11"/>
    <mergeCell ref="F8:F11"/>
    <mergeCell ref="O8:O11"/>
    <mergeCell ref="A4:C7"/>
    <mergeCell ref="D4:D7"/>
    <mergeCell ref="E4:E7"/>
    <mergeCell ref="F4:F7"/>
    <mergeCell ref="O4:O7"/>
    <mergeCell ref="A16:C19"/>
    <mergeCell ref="D16:D19"/>
    <mergeCell ref="E16:E19"/>
    <mergeCell ref="F16:F19"/>
    <mergeCell ref="O16:O19"/>
    <mergeCell ref="A12:C15"/>
    <mergeCell ref="D12:D15"/>
    <mergeCell ref="E12:E15"/>
    <mergeCell ref="F12:F15"/>
    <mergeCell ref="O12:O15"/>
    <mergeCell ref="A24:C27"/>
    <mergeCell ref="D24:D27"/>
    <mergeCell ref="E24:E27"/>
    <mergeCell ref="F24:F27"/>
    <mergeCell ref="O24:O27"/>
    <mergeCell ref="A20:C23"/>
    <mergeCell ref="D20:D23"/>
    <mergeCell ref="E20:E23"/>
    <mergeCell ref="F20:F23"/>
    <mergeCell ref="O20:O23"/>
    <mergeCell ref="A32:C35"/>
    <mergeCell ref="D32:D35"/>
    <mergeCell ref="E32:E35"/>
    <mergeCell ref="F32:F35"/>
    <mergeCell ref="O32:O35"/>
    <mergeCell ref="A28:C31"/>
    <mergeCell ref="D28:D31"/>
    <mergeCell ref="E28:E31"/>
    <mergeCell ref="F28:F31"/>
    <mergeCell ref="O28:O31"/>
    <mergeCell ref="A36:C39"/>
    <mergeCell ref="D36:D39"/>
    <mergeCell ref="E36:E39"/>
    <mergeCell ref="F36:F39"/>
    <mergeCell ref="O36:O39"/>
    <mergeCell ref="O52:O55"/>
    <mergeCell ref="O40:O43"/>
    <mergeCell ref="C44:C47"/>
    <mergeCell ref="D44:D47"/>
    <mergeCell ref="E44:E47"/>
    <mergeCell ref="F44:F47"/>
    <mergeCell ref="O44:O47"/>
    <mergeCell ref="C40:C43"/>
    <mergeCell ref="D40:D43"/>
    <mergeCell ref="E40:E43"/>
    <mergeCell ref="F40:F43"/>
    <mergeCell ref="O56:O59"/>
    <mergeCell ref="A60:F63"/>
    <mergeCell ref="C48:C51"/>
    <mergeCell ref="D48:D51"/>
    <mergeCell ref="E48:E51"/>
    <mergeCell ref="F48:F51"/>
    <mergeCell ref="A40:B59"/>
    <mergeCell ref="C56:C59"/>
    <mergeCell ref="D56:D59"/>
    <mergeCell ref="E56:E59"/>
    <mergeCell ref="F56:F59"/>
    <mergeCell ref="O48:O51"/>
    <mergeCell ref="C52:C55"/>
    <mergeCell ref="D52:D55"/>
    <mergeCell ref="E52:E55"/>
    <mergeCell ref="F52:F55"/>
  </mergeCells>
  <hyperlinks>
    <hyperlink ref="E4" r:id="rId1"/>
    <hyperlink ref="E28" r:id="rId2"/>
    <hyperlink ref="E12" r:id="rId3"/>
    <hyperlink ref="E20" r:id="rId4"/>
    <hyperlink ref="E24" r:id="rId5"/>
    <hyperlink ref="E36" r:id="rId6"/>
    <hyperlink ref="E16" r:id="rId7"/>
    <hyperlink ref="E48" r:id="rId8"/>
    <hyperlink ref="E52" r:id="rId9"/>
    <hyperlink ref="E8" r:id="rId10"/>
  </hyperlinks>
  <pageMargins left="0.7" right="0.7" top="0.75" bottom="0.75" header="0.3" footer="0.3"/>
  <pageSetup paperSize="9" orientation="portrait" verticalDpi="0" r:id="rId1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Sheet2</vt:lpstr>
      <vt:lpstr>Sheet3</vt:lpstr>
      <vt:lpstr>Sheet1</vt:lpstr>
      <vt:lpstr>Sheet2!Print_Titles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2019-03-29T07:17:49Z</dcterms:modified>
</cp:coreProperties>
</file>