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Personnel\Georgie\Social welfare\proposal\"/>
    </mc:Choice>
  </mc:AlternateContent>
  <bookViews>
    <workbookView xWindow="0" yWindow="0" windowWidth="20490" windowHeight="9045"/>
  </bookViews>
  <sheets>
    <sheet name="Activités" sheetId="1" r:id="rId1"/>
  </sheets>
  <externalReferences>
    <externalReference r:id="rId2"/>
  </externalReferences>
  <definedNames>
    <definedName name="duree">'[1]Coûts unitaires'!$G$7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3" i="1" l="1"/>
  <c r="I83" i="1"/>
  <c r="H83" i="1"/>
  <c r="D83" i="1"/>
  <c r="E82" i="1"/>
  <c r="C81" i="1"/>
  <c r="C79" i="1"/>
  <c r="C66" i="1"/>
  <c r="G65" i="1"/>
  <c r="C65" i="1"/>
  <c r="G64" i="1"/>
  <c r="C64" i="1"/>
  <c r="G63" i="1"/>
  <c r="C63" i="1"/>
  <c r="G56" i="1"/>
  <c r="C56" i="1"/>
  <c r="G55" i="1"/>
  <c r="F55" i="1"/>
  <c r="F83" i="1" s="1"/>
  <c r="C55" i="1"/>
  <c r="G54" i="1"/>
  <c r="C54" i="1"/>
  <c r="G53" i="1"/>
  <c r="C53" i="1"/>
  <c r="G46" i="1"/>
  <c r="C46" i="1"/>
  <c r="G45" i="1"/>
  <c r="C45" i="1"/>
  <c r="G44" i="1"/>
  <c r="C44" i="1"/>
  <c r="G17" i="1"/>
  <c r="C17" i="1"/>
  <c r="G16" i="1"/>
  <c r="C16" i="1"/>
  <c r="G15" i="1"/>
  <c r="C15" i="1"/>
  <c r="G14" i="1"/>
  <c r="C14" i="1"/>
  <c r="G13" i="1"/>
  <c r="C13" i="1"/>
  <c r="G12" i="1"/>
  <c r="C12" i="1"/>
  <c r="G11" i="1"/>
  <c r="C11" i="1"/>
  <c r="G6" i="1"/>
  <c r="C6" i="1"/>
  <c r="G4" i="1"/>
  <c r="C4" i="1"/>
  <c r="C83" i="1" l="1"/>
  <c r="E83" i="1" s="1"/>
  <c r="G83" i="1"/>
</calcChain>
</file>

<file path=xl/sharedStrings.xml><?xml version="1.0" encoding="utf-8"?>
<sst xmlns="http://schemas.openxmlformats.org/spreadsheetml/2006/main" count="208" uniqueCount="149">
  <si>
    <t>Technical Assistance to Welfare modernization and social inclusion in Georgia</t>
  </si>
  <si>
    <t>Working days - 24 months</t>
  </si>
  <si>
    <t>Working days - First year</t>
  </si>
  <si>
    <t>International</t>
  </si>
  <si>
    <t>Local</t>
  </si>
  <si>
    <t>Total</t>
  </si>
  <si>
    <t>CdE</t>
  </si>
  <si>
    <t>ECT</t>
  </si>
  <si>
    <t>Inception phase</t>
  </si>
  <si>
    <t>Inception report</t>
  </si>
  <si>
    <t>Launch event</t>
  </si>
  <si>
    <t>Launch event involving 100 persons is organised</t>
  </si>
  <si>
    <t>Pillar 1</t>
  </si>
  <si>
    <t>Enhancing social support to vulnerable groups</t>
  </si>
  <si>
    <t>Partners</t>
  </si>
  <si>
    <t>Delivrables</t>
  </si>
  <si>
    <t>Period</t>
  </si>
  <si>
    <t>Component 1.1</t>
  </si>
  <si>
    <t>Improving the support to peoples with disabilities (PWD) by developing functional/social model of assessing and granting disability status in line with the UN Convention on the Rights of Persons with disabilities</t>
  </si>
  <si>
    <t>UNICEF, WHO, USAIDS</t>
  </si>
  <si>
    <t>A111</t>
  </si>
  <si>
    <t>Development of methodology for piloting of disability assessment in Samtskhe Javakheti region</t>
  </si>
  <si>
    <t xml:space="preserve"> Methodology for  piloting the disability assessment in Samtskhe Javakheti region is drafted and approved by the beneficiary;
 Electronic versions of administration of the instrument's scores are is ready for implementation
 Database for data treatment is established 
 1 day workshop is organised in Borjomi in order to discuss the methodology with local authorities
</t>
  </si>
  <si>
    <t>April 2019</t>
  </si>
  <si>
    <t>A112</t>
  </si>
  <si>
    <t>Piloting of assessment instruments in Samtskhe Javakheti region</t>
  </si>
  <si>
    <t xml:space="preserve"> Trainings are organised involving XXX persons;
 XXX PWD are evaluated according to new assessment instruments 
 Report on piloting is drafted; 
 Anonymous database is established
</t>
  </si>
  <si>
    <t>September 2020</t>
  </si>
  <si>
    <t>A113</t>
  </si>
  <si>
    <t>Policy impact assessment based on the results of piloting in two Georgian regions and best international practices in implementing the functional/ social model for evaluation of disability</t>
  </si>
  <si>
    <t xml:space="preserve"> Public policy impact assessment report (including gender dimension) is drafted; 
 Simulation model is developed based on pilot data of two regions;
 Analysis of connection between the results of social/functional assessment, environmental assessment and health condition / medical diagnosis (proof of functional limitation, disability etc.).
</t>
  </si>
  <si>
    <t>December 2020</t>
  </si>
  <si>
    <t>A114</t>
  </si>
  <si>
    <t>Proposal for minimum support package for people/children  with disabilities</t>
  </si>
  <si>
    <t xml:space="preserve"> Different options for minimum support package for people/children  with disabilities including their pricing
 Recommendations on involvement of different stakeholders (Ministry, other public institutions, local authorities, SCOs) with clear distribution of roles; 
 Development of methodology of assessment of capacities of different service providers
</t>
  </si>
  <si>
    <t>A115</t>
  </si>
  <si>
    <t>Support in drafting a realistic Action Plan for implementation of functional/social model in Georgia</t>
  </si>
  <si>
    <t xml:space="preserve"> Proposal of Action Plan for implementation of functional/social model in Georgia including cost of the scale up and the reform; 
 Organisation of debates involving professionals and PWD
</t>
  </si>
  <si>
    <t>April 2021</t>
  </si>
  <si>
    <t>A116</t>
  </si>
  <si>
    <t>Support in Implementation of awareness raising compaigns and consultations about implementation of functional/social model in Georgia</t>
  </si>
  <si>
    <t xml:space="preserve"> Organisation of 3 thematic round tables involving different stakeholders
 Communication strategy about difference between medical and social models of disability
</t>
  </si>
  <si>
    <t>A117</t>
  </si>
  <si>
    <t>Study Visit</t>
  </si>
  <si>
    <t xml:space="preserve"> Organisation of study visit for 6 officials to France 
 Report of study visit
</t>
  </si>
  <si>
    <t xml:space="preserve">necessary information :
- Report (translated in English) explaining the adaptation and the rationale behind these adaptations                                                                                                              - methodology of Adjara A.R Pilot project to test the new assessment methodology
</t>
  </si>
  <si>
    <t>Component 1.2</t>
  </si>
  <si>
    <t xml:space="preserve">Support to the implementation of the second phase of deinstitutionalization </t>
  </si>
  <si>
    <t>UNICEF</t>
  </si>
  <si>
    <t>A121</t>
  </si>
  <si>
    <t>Development of methodology for monitoring of standards for children under state care with severe disabilities</t>
  </si>
  <si>
    <t xml:space="preserve"> Methodology is drafted for pilot implementation of standards for children under state care with severe disabilities and monitoring of quality of delivered services
 Workshop to discuss the methodology of piloting
 Selection of 2 pilot regions 
</t>
  </si>
  <si>
    <t>July 2019</t>
  </si>
  <si>
    <t>A122</t>
  </si>
  <si>
    <t>Support in implementation of monitoring of standards for children under state care with severe disabilities</t>
  </si>
  <si>
    <t xml:space="preserve">2 monitoring missions are organised in 2 pilot regions
3 training sessions are organised for potential services providers
</t>
  </si>
  <si>
    <t>July 2019 - July 2020</t>
  </si>
  <si>
    <t>A123</t>
  </si>
  <si>
    <t>Drafting of recommendations to generalise specialised home care service for children with severe disabilities under the state care</t>
  </si>
  <si>
    <t>Report on recommendations to generalise specialised home care service for children with severe disabilities under the state care</t>
  </si>
  <si>
    <t xml:space="preserve">necessary information :
- standards for children under state care with severe disabilities approved by MOLHSA (translated in English)
- </t>
  </si>
  <si>
    <t>Component 1.3</t>
  </si>
  <si>
    <t>Establish new services for children in street situation to protect their rights and promote their integration.</t>
  </si>
  <si>
    <t>A131</t>
  </si>
  <si>
    <t>Support in development of new standards for services provided to children in street situation</t>
  </si>
  <si>
    <t xml:space="preserve"> Workshop for identification of best practices in service delivery for children in street situation
 Proposal of new standards for services provided to children in street situation is drafted
 Validation workshop involving different stakeholders is organised
</t>
  </si>
  <si>
    <t>December 2019</t>
  </si>
  <si>
    <t>A132</t>
  </si>
  <si>
    <t>Development of methodology for monitoring of standards for services provided to children in street situation</t>
  </si>
  <si>
    <t>Methodology is drafted for monitoring of standards for services provided to children in street situation</t>
  </si>
  <si>
    <t>March 2020</t>
  </si>
  <si>
    <t>A133</t>
  </si>
  <si>
    <t>Drafting of recommendations to mainstream services provided to children in street situation</t>
  </si>
  <si>
    <t xml:space="preserve">necessary information :
- ???
- </t>
  </si>
  <si>
    <t>Pillar 2</t>
  </si>
  <si>
    <t>Ensure affordable and quality healthcare and promote of a healthy lifestyle</t>
  </si>
  <si>
    <t>Component 2.1</t>
  </si>
  <si>
    <t>Improve the effectiveness and efficiency of universal healthcare and other programs</t>
  </si>
  <si>
    <t>WHO</t>
  </si>
  <si>
    <t>A211</t>
  </si>
  <si>
    <t xml:space="preserve">Recommendations of common approaches to be used to address high cost of services, drugs and consumables </t>
  </si>
  <si>
    <t>Recomendations on regulation of drug market, medical services and consumables</t>
  </si>
  <si>
    <t>A212</t>
  </si>
  <si>
    <t xml:space="preserve">Analysis of introduction of efficient remuneration models </t>
  </si>
  <si>
    <t xml:space="preserve">Recomendations on introduction of efficient remuneration models </t>
  </si>
  <si>
    <t>A213</t>
  </si>
  <si>
    <t xml:space="preserve">Support in elaboration of strategic purchasing mechanisms </t>
  </si>
  <si>
    <t>Report presenting the strategic purchasing mechanisms (including principles of contracting for purchasing services, continue selective contracting ) in order to improve the effectiveness and efficiency of universal healthcare and other related health programs;  Road map for implementation of  strategic purchasing mechanisms</t>
  </si>
  <si>
    <t>September 2019</t>
  </si>
  <si>
    <t>A214</t>
  </si>
  <si>
    <t xml:space="preserve">Piloting of proposed strategic purchasing mechanisms </t>
  </si>
  <si>
    <t>Piloting methodology in 2 regions is developed; piloting is implemented; Report on actions to be taken to improve the effectiveness and efficiency of universal healthcare, with a particular attention to quality of care and cost containment methods</t>
  </si>
  <si>
    <t>Define standard operating procedures for the implementation of performance-based contracting, especially to primary health care</t>
  </si>
  <si>
    <t>Standard operating procedures for the implementation of performance-based contracting, especially to primary health care are drafted</t>
  </si>
  <si>
    <t>Analyse the functioning of IT in the health sector (E health)</t>
  </si>
  <si>
    <t>Report of functioning of IT in the health sector (E health) and recomendations for improvement</t>
  </si>
  <si>
    <t>July 2020</t>
  </si>
  <si>
    <t xml:space="preserve">necessary information :
- Results of external survey to identity groups of population that are not adequately covered and the main gaps of the existing health care system (e.g. geographical disparities, access to drugs and services, increasing costs,  challenge in payment mechanisms, diverse quality of treatment, etc.) 
- 
</t>
  </si>
  <si>
    <t>Component 2.2</t>
  </si>
  <si>
    <t>Strengthen the Mental Health Services</t>
  </si>
  <si>
    <t>A221</t>
  </si>
  <si>
    <t>Development of the roadmap for implementation of deinstitutionalization and the development of community based services in line with recomendations of WHO report</t>
  </si>
  <si>
    <t>A222</t>
  </si>
  <si>
    <t>Elaboration of monitoring mechanisms for protection of Human rights is mental health institutions (public and private)</t>
  </si>
  <si>
    <t>June 2020</t>
  </si>
  <si>
    <t>A223</t>
  </si>
  <si>
    <t>Formulation of recomendations for improving of legal framework  for mental health care in line with best EU practices</t>
  </si>
  <si>
    <t>A224</t>
  </si>
  <si>
    <t xml:space="preserve">necessary information :
- national strategy of mental health adopted in 2014 by the Decree of Government of Georgia N762). (translated in English)
-  Report WHO                                                                                                            - 
</t>
  </si>
  <si>
    <t>Pillar 3</t>
  </si>
  <si>
    <t>To optimise the ressources allocated to IDP needs</t>
  </si>
  <si>
    <t>Component 3.1</t>
  </si>
  <si>
    <t xml:space="preserve">Reinforce the efficiency of ressources allocated to IDP needs </t>
  </si>
  <si>
    <t>NGOs and CSOs</t>
  </si>
  <si>
    <t>A31</t>
  </si>
  <si>
    <t xml:space="preserve">Proposal of different innovative solutions for housing and livelihood problems of vulnerable IDPs  (vulnerability score between 100, 001 and 200, 000) </t>
  </si>
  <si>
    <t>Report and recommendations on i ) the resettlement providing information on the number of people/ families resettled and resettlement solution ; ii) livelihood issues (socio-economic integration)</t>
  </si>
  <si>
    <t>April 2020</t>
  </si>
  <si>
    <t>A32</t>
  </si>
  <si>
    <t>Analysis of budgetary impact of different solutions for reform of IDP benefits (from a status-based government benefit to a needs-based benefit)</t>
  </si>
  <si>
    <t xml:space="preserve">Report and recommendations with different budgeted scenarii </t>
  </si>
  <si>
    <t>A33</t>
  </si>
  <si>
    <t>Organisation of workshop about best options for Georgia, including an benchmark of other countries' experiences in management of IDP issues</t>
  </si>
  <si>
    <t xml:space="preserve">1-day conference with benchmark presentations of relevant experiences (Balkanic countries? Turkey?) and mediation with the different stakeholders </t>
  </si>
  <si>
    <t>A34</t>
  </si>
  <si>
    <t>Cross cuting issues</t>
  </si>
  <si>
    <t>Component 4</t>
  </si>
  <si>
    <t>Improve the evidence-based monitoring  and evaluation of social policies</t>
  </si>
  <si>
    <t>A411</t>
  </si>
  <si>
    <t>Establishment of a working group for statistical analysis and projections</t>
  </si>
  <si>
    <t>3-5 specialists of the Ministry and SSA are mobilised; working group officially estabished</t>
  </si>
  <si>
    <t>June 2019</t>
  </si>
  <si>
    <t>A412</t>
  </si>
  <si>
    <t>Presentation of best practices in monitoring of social benefits (case of TSA)</t>
  </si>
  <si>
    <t>simulation of existing data (TSA oand/or other benefits) provided; French experience in intoduction of active measures for TSA beneficiaies presented</t>
  </si>
  <si>
    <t>May 2019</t>
  </si>
  <si>
    <t>A413</t>
  </si>
  <si>
    <t>Analysis of existing data sources and reporting obligations</t>
  </si>
  <si>
    <t>Report on existing data sources</t>
  </si>
  <si>
    <t>A414</t>
  </si>
  <si>
    <t>Preparation of a demogaphic model of projection of i) the global population and ii) the beneficiaries of different social benefits and services</t>
  </si>
  <si>
    <t>Model of projection for different types of beneficiaries (PWD, Children, TSA); 3 thematic studues are devemoped</t>
  </si>
  <si>
    <t>A415</t>
  </si>
  <si>
    <t>Development of M&amp;E guidelines for social policies</t>
  </si>
  <si>
    <t xml:space="preserve"> M&amp;E guideliines for social policies</t>
  </si>
  <si>
    <t>Closing conference</t>
  </si>
  <si>
    <t>Closing phase</t>
  </si>
  <si>
    <t>November - December 2020</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</si>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</sst>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1"/>
      <color theme="7" tint="0.79998168889431442"/>
      <name val="Calibri"/>
      <family val="2"/>
      <scheme val="minor"/>
    </font>
    <font>
      <b/>
      <sz val="11"/>
      <color theme="9" tint="0.79998168889431442"/>
      <name val="Calibri"/>
      <family val="2"/>
      <scheme val="minor"/>
    </font>
    <font>
      <b/>
      <sz val="11"/>
      <color theme="8" tint="0.79998168889431442"/>
      <name val="Calibri"/>
      <family val="2"/>
      <scheme val="minor"/>
    </font>
  </fonts>
  <fills count="13">
    <fill>
      <patternFill patternType="none"/>
    </fill>
    <fill>
      <patternFill patternType="gray125"/>
    </fill>
    <fill>
      <patternFill patternType="solid">
        <fgColor theme="5" tint="-0.24997711111789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tint="-0.249977111117893"/>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19">
    <xf numFmtId="0" fontId="0" fillId="0" borderId="0" xfId="0"/>
    <xf numFmtId="0" fontId="2" fillId="0" borderId="0" xfId="1" applyFont="1" applyAlignment="1">
      <alignment horizontal="center"/>
    </xf>
    <xf numFmtId="0" fontId="1" fillId="0" borderId="0" xfId="1"/>
    <xf numFmtId="0" fontId="1" fillId="0" borderId="0" xfId="1" applyAlignment="1">
      <alignment horizontal="left" wrapText="1"/>
    </xf>
    <xf numFmtId="0" fontId="1" fillId="0" borderId="0" xfId="1" applyAlignment="1">
      <alignment horizontal="left"/>
    </xf>
    <xf numFmtId="0" fontId="2" fillId="0" borderId="0" xfId="1" applyFont="1"/>
    <xf numFmtId="0" fontId="1" fillId="0" borderId="0" xfId="1" applyAlignment="1">
      <alignment wrapText="1"/>
    </xf>
    <xf numFmtId="0" fontId="2" fillId="0" borderId="5" xfId="1" applyFont="1" applyBorder="1" applyAlignment="1">
      <alignment horizontal="center"/>
    </xf>
    <xf numFmtId="0" fontId="2" fillId="0" borderId="6" xfId="1" applyFont="1" applyBorder="1" applyAlignment="1">
      <alignment horizontal="center"/>
    </xf>
    <xf numFmtId="0" fontId="2" fillId="0" borderId="7" xfId="1" applyFont="1" applyBorder="1" applyAlignment="1">
      <alignment horizontal="center"/>
    </xf>
    <xf numFmtId="0" fontId="2" fillId="0" borderId="8" xfId="1" applyFont="1" applyBorder="1" applyAlignment="1">
      <alignment horizontal="center"/>
    </xf>
    <xf numFmtId="0" fontId="1" fillId="0" borderId="0" xfId="1" applyAlignment="1">
      <alignment horizontal="center"/>
    </xf>
    <xf numFmtId="0" fontId="1" fillId="0" borderId="7" xfId="1" applyBorder="1" applyAlignment="1">
      <alignment horizontal="center"/>
    </xf>
    <xf numFmtId="0" fontId="1" fillId="0" borderId="8" xfId="1" applyBorder="1" applyAlignment="1">
      <alignment horizontal="center"/>
    </xf>
    <xf numFmtId="0" fontId="1" fillId="0" borderId="6" xfId="1" applyBorder="1" applyAlignment="1">
      <alignment horizontal="center"/>
    </xf>
    <xf numFmtId="164" fontId="1" fillId="0" borderId="0" xfId="1" applyNumberFormat="1" applyAlignment="1">
      <alignment horizontal="left"/>
    </xf>
    <xf numFmtId="0" fontId="3" fillId="2" borderId="0" xfId="1" applyFont="1" applyFill="1"/>
    <xf numFmtId="0" fontId="3" fillId="2" borderId="0" xfId="1" applyFont="1" applyFill="1" applyAlignment="1">
      <alignment wrapText="1"/>
    </xf>
    <xf numFmtId="0" fontId="2" fillId="2" borderId="6" xfId="1" applyFont="1" applyFill="1" applyBorder="1" applyAlignment="1">
      <alignment horizontal="center"/>
    </xf>
    <xf numFmtId="0" fontId="1" fillId="2" borderId="0" xfId="1" applyFill="1" applyAlignment="1">
      <alignment horizontal="center"/>
    </xf>
    <xf numFmtId="0" fontId="1" fillId="2" borderId="7" xfId="1" applyFill="1" applyBorder="1" applyAlignment="1">
      <alignment horizontal="center"/>
    </xf>
    <xf numFmtId="0" fontId="1" fillId="2" borderId="8" xfId="1" applyFill="1" applyBorder="1" applyAlignment="1">
      <alignment horizontal="center"/>
    </xf>
    <xf numFmtId="0" fontId="1" fillId="2" borderId="6" xfId="1" applyFill="1" applyBorder="1" applyAlignment="1">
      <alignment horizontal="center"/>
    </xf>
    <xf numFmtId="0" fontId="3" fillId="2" borderId="0" xfId="1" applyFont="1" applyFill="1" applyAlignment="1">
      <alignment horizontal="left" wrapText="1"/>
    </xf>
    <xf numFmtId="0" fontId="2" fillId="3" borderId="0" xfId="1" applyFont="1" applyFill="1" applyAlignment="1">
      <alignment vertical="top"/>
    </xf>
    <xf numFmtId="0" fontId="2" fillId="3" borderId="0" xfId="1" applyFont="1" applyFill="1" applyAlignment="1">
      <alignment vertical="top" wrapText="1"/>
    </xf>
    <xf numFmtId="0" fontId="2" fillId="3" borderId="6" xfId="1" applyFont="1" applyFill="1" applyBorder="1" applyAlignment="1">
      <alignment horizontal="center" vertical="top"/>
    </xf>
    <xf numFmtId="0" fontId="1" fillId="3" borderId="0" xfId="1" applyFill="1" applyAlignment="1">
      <alignment horizontal="center" vertical="top"/>
    </xf>
    <xf numFmtId="0" fontId="1" fillId="3" borderId="7" xfId="1" applyFill="1" applyBorder="1" applyAlignment="1">
      <alignment horizontal="center" vertical="top"/>
    </xf>
    <xf numFmtId="0" fontId="1" fillId="3" borderId="8" xfId="1" applyFill="1" applyBorder="1" applyAlignment="1">
      <alignment horizontal="center" vertical="top"/>
    </xf>
    <xf numFmtId="0" fontId="1" fillId="3" borderId="6" xfId="1" applyFill="1" applyBorder="1" applyAlignment="1">
      <alignment horizontal="center" vertical="top"/>
    </xf>
    <xf numFmtId="0" fontId="1" fillId="3" borderId="0" xfId="1" applyFill="1" applyAlignment="1">
      <alignment horizontal="center" vertical="top" wrapText="1"/>
    </xf>
    <xf numFmtId="0" fontId="1" fillId="3" borderId="0" xfId="1" applyFill="1" applyAlignment="1">
      <alignment horizontal="left" vertical="top"/>
    </xf>
    <xf numFmtId="0" fontId="1" fillId="0" borderId="0" xfId="1" applyAlignment="1">
      <alignment vertical="top"/>
    </xf>
    <xf numFmtId="0" fontId="1" fillId="0" borderId="0" xfId="1" applyAlignment="1">
      <alignment vertical="top" wrapText="1"/>
    </xf>
    <xf numFmtId="0" fontId="2" fillId="0" borderId="6" xfId="1" applyFont="1" applyBorder="1" applyAlignment="1">
      <alignment horizontal="center" vertical="top"/>
    </xf>
    <xf numFmtId="0" fontId="1" fillId="0" borderId="0" xfId="1" applyAlignment="1">
      <alignment horizontal="center" vertical="top"/>
    </xf>
    <xf numFmtId="0" fontId="1" fillId="0" borderId="7" xfId="1" applyBorder="1" applyAlignment="1">
      <alignment horizontal="center" vertical="top"/>
    </xf>
    <xf numFmtId="0" fontId="1" fillId="0" borderId="8" xfId="1" applyBorder="1" applyAlignment="1">
      <alignment horizontal="center" vertical="top"/>
    </xf>
    <xf numFmtId="0" fontId="1" fillId="0" borderId="0" xfId="1" applyAlignment="1">
      <alignment horizontal="left" vertical="top" wrapText="1"/>
    </xf>
    <xf numFmtId="0" fontId="1" fillId="0" borderId="6" xfId="1" applyBorder="1" applyAlignment="1">
      <alignment horizontal="center" vertical="top"/>
    </xf>
    <xf numFmtId="0" fontId="1" fillId="4" borderId="0" xfId="1" applyFont="1" applyFill="1" applyAlignment="1">
      <alignment vertical="top" wrapText="1"/>
    </xf>
    <xf numFmtId="0" fontId="1" fillId="4" borderId="0" xfId="1" applyFill="1" applyAlignment="1">
      <alignment vertical="top" wrapText="1"/>
    </xf>
    <xf numFmtId="0" fontId="4" fillId="5" borderId="0" xfId="1" applyFont="1" applyFill="1" applyAlignment="1">
      <alignment vertical="top"/>
    </xf>
    <xf numFmtId="0" fontId="4" fillId="5" borderId="0" xfId="1" applyFont="1" applyFill="1" applyAlignment="1">
      <alignment vertical="top" wrapText="1"/>
    </xf>
    <xf numFmtId="0" fontId="4" fillId="5" borderId="6" xfId="1" applyFont="1" applyFill="1" applyBorder="1" applyAlignment="1">
      <alignment vertical="top" wrapText="1"/>
    </xf>
    <xf numFmtId="0" fontId="4" fillId="5" borderId="7" xfId="1" applyFont="1" applyFill="1" applyBorder="1" applyAlignment="1">
      <alignment vertical="top" wrapText="1"/>
    </xf>
    <xf numFmtId="0" fontId="4" fillId="5" borderId="8" xfId="1" applyFont="1" applyFill="1" applyBorder="1" applyAlignment="1">
      <alignment vertical="top" wrapText="1"/>
    </xf>
    <xf numFmtId="0" fontId="2" fillId="0" borderId="0" xfId="1" applyFont="1" applyAlignment="1">
      <alignment vertical="top"/>
    </xf>
    <xf numFmtId="0" fontId="2" fillId="0" borderId="0" xfId="1" applyFont="1" applyAlignment="1">
      <alignment vertical="top" wrapText="1"/>
    </xf>
    <xf numFmtId="0" fontId="2" fillId="6" borderId="0" xfId="1" applyFont="1" applyFill="1" applyAlignment="1">
      <alignment vertical="top"/>
    </xf>
    <xf numFmtId="0" fontId="2" fillId="6" borderId="0" xfId="1" applyFont="1" applyFill="1" applyAlignment="1">
      <alignment vertical="top" wrapText="1"/>
    </xf>
    <xf numFmtId="0" fontId="2" fillId="6" borderId="6" xfId="1" applyFont="1" applyFill="1" applyBorder="1" applyAlignment="1">
      <alignment horizontal="center" vertical="top"/>
    </xf>
    <xf numFmtId="0" fontId="1" fillId="6" borderId="0" xfId="1" applyFill="1" applyAlignment="1">
      <alignment horizontal="center" vertical="top"/>
    </xf>
    <xf numFmtId="0" fontId="1" fillId="6" borderId="7" xfId="1" applyFill="1" applyBorder="1" applyAlignment="1">
      <alignment horizontal="center" vertical="top"/>
    </xf>
    <xf numFmtId="0" fontId="1" fillId="6" borderId="8" xfId="1" applyFill="1" applyBorder="1" applyAlignment="1">
      <alignment horizontal="center" vertical="top"/>
    </xf>
    <xf numFmtId="0" fontId="1" fillId="6" borderId="6" xfId="1" applyFill="1" applyBorder="1" applyAlignment="1">
      <alignment horizontal="center" vertical="top"/>
    </xf>
    <xf numFmtId="0" fontId="2" fillId="7" borderId="6" xfId="1" applyFont="1" applyFill="1" applyBorder="1" applyAlignment="1">
      <alignment horizontal="center" vertical="top"/>
    </xf>
    <xf numFmtId="0" fontId="1" fillId="7" borderId="0" xfId="1" applyFill="1" applyAlignment="1">
      <alignment horizontal="center" vertical="top"/>
    </xf>
    <xf numFmtId="0" fontId="1" fillId="7" borderId="7" xfId="1" applyFill="1" applyBorder="1" applyAlignment="1">
      <alignment horizontal="center" vertical="top"/>
    </xf>
    <xf numFmtId="0" fontId="1" fillId="7" borderId="8" xfId="1" applyFill="1" applyBorder="1" applyAlignment="1">
      <alignment horizontal="center" vertical="top"/>
    </xf>
    <xf numFmtId="0" fontId="1" fillId="7" borderId="6" xfId="1" applyFill="1" applyBorder="1" applyAlignment="1">
      <alignment horizontal="center" vertical="top"/>
    </xf>
    <xf numFmtId="0" fontId="1" fillId="7" borderId="0" xfId="1" applyFill="1" applyAlignment="1">
      <alignment vertical="top"/>
    </xf>
    <xf numFmtId="0" fontId="1" fillId="7" borderId="0" xfId="1" applyFill="1" applyAlignment="1">
      <alignment horizontal="left" vertical="top" wrapText="1"/>
    </xf>
    <xf numFmtId="164" fontId="1" fillId="7" borderId="0" xfId="1" applyNumberFormat="1" applyFill="1" applyAlignment="1">
      <alignment horizontal="left"/>
    </xf>
    <xf numFmtId="0" fontId="1" fillId="7" borderId="0" xfId="1" applyFill="1" applyAlignment="1">
      <alignment horizontal="left"/>
    </xf>
    <xf numFmtId="0" fontId="1" fillId="7" borderId="0" xfId="1" applyFill="1" applyAlignment="1">
      <alignment vertical="top" wrapText="1"/>
    </xf>
    <xf numFmtId="0" fontId="1" fillId="8" borderId="0" xfId="1" applyFill="1" applyAlignment="1">
      <alignment vertical="top" wrapText="1"/>
    </xf>
    <xf numFmtId="0" fontId="1" fillId="0" borderId="0" xfId="1" applyFont="1" applyAlignment="1">
      <alignment horizontal="left"/>
    </xf>
    <xf numFmtId="0" fontId="5" fillId="9" borderId="0" xfId="1" applyFont="1" applyFill="1" applyAlignment="1">
      <alignment vertical="top"/>
    </xf>
    <xf numFmtId="0" fontId="5" fillId="9" borderId="0" xfId="1" applyFont="1" applyFill="1" applyAlignment="1">
      <alignment vertical="top" wrapText="1"/>
    </xf>
    <xf numFmtId="0" fontId="2" fillId="9" borderId="6" xfId="1" applyFont="1" applyFill="1" applyBorder="1" applyAlignment="1">
      <alignment horizontal="center" vertical="top"/>
    </xf>
    <xf numFmtId="0" fontId="1" fillId="9" borderId="0" xfId="1" applyFill="1" applyAlignment="1">
      <alignment horizontal="center" vertical="top"/>
    </xf>
    <xf numFmtId="0" fontId="1" fillId="9" borderId="7" xfId="1" applyFill="1" applyBorder="1" applyAlignment="1">
      <alignment horizontal="center" vertical="top"/>
    </xf>
    <xf numFmtId="0" fontId="1" fillId="9" borderId="8" xfId="1" applyFill="1" applyBorder="1" applyAlignment="1">
      <alignment horizontal="center" vertical="top"/>
    </xf>
    <xf numFmtId="0" fontId="1" fillId="9" borderId="6" xfId="1" applyFill="1" applyBorder="1" applyAlignment="1">
      <alignment horizontal="center" vertical="top"/>
    </xf>
    <xf numFmtId="0" fontId="2" fillId="10" borderId="0" xfId="1" applyFont="1" applyFill="1" applyAlignment="1">
      <alignment vertical="top"/>
    </xf>
    <xf numFmtId="0" fontId="2" fillId="10" borderId="0" xfId="1" applyFont="1" applyFill="1" applyAlignment="1">
      <alignment vertical="top" wrapText="1"/>
    </xf>
    <xf numFmtId="0" fontId="2" fillId="10" borderId="6" xfId="1" applyFont="1" applyFill="1" applyBorder="1" applyAlignment="1">
      <alignment horizontal="center" vertical="top"/>
    </xf>
    <xf numFmtId="0" fontId="1" fillId="10" borderId="0" xfId="1" applyFill="1" applyAlignment="1">
      <alignment horizontal="center" vertical="top"/>
    </xf>
    <xf numFmtId="0" fontId="1" fillId="10" borderId="7" xfId="1" applyFill="1" applyBorder="1" applyAlignment="1">
      <alignment horizontal="center" vertical="top"/>
    </xf>
    <xf numFmtId="0" fontId="1" fillId="10" borderId="8" xfId="1" applyFill="1" applyBorder="1" applyAlignment="1">
      <alignment horizontal="center" vertical="top"/>
    </xf>
    <xf numFmtId="0" fontId="1" fillId="10" borderId="6" xfId="1" applyFill="1" applyBorder="1" applyAlignment="1">
      <alignment horizontal="center" vertical="top"/>
    </xf>
    <xf numFmtId="0" fontId="1" fillId="10" borderId="0" xfId="1" applyFill="1" applyAlignment="1">
      <alignment vertical="top"/>
    </xf>
    <xf numFmtId="0" fontId="1" fillId="10" borderId="0" xfId="1" applyFill="1" applyAlignment="1">
      <alignment horizontal="left" vertical="top" wrapText="1"/>
    </xf>
    <xf numFmtId="0" fontId="1" fillId="10" borderId="0" xfId="1" applyFill="1" applyAlignment="1">
      <alignment horizontal="left"/>
    </xf>
    <xf numFmtId="0" fontId="1" fillId="0" borderId="0" xfId="1" applyFont="1" applyAlignment="1">
      <alignment vertical="top"/>
    </xf>
    <xf numFmtId="0" fontId="1" fillId="7" borderId="0" xfId="1" applyFont="1" applyFill="1" applyAlignment="1">
      <alignment vertical="top"/>
    </xf>
    <xf numFmtId="0" fontId="3" fillId="2" borderId="0" xfId="1" applyFont="1" applyFill="1" applyAlignment="1">
      <alignment vertical="top" wrapText="1"/>
    </xf>
    <xf numFmtId="0" fontId="3" fillId="2" borderId="6" xfId="1" applyFont="1" applyFill="1" applyBorder="1" applyAlignment="1">
      <alignment vertical="top" wrapText="1"/>
    </xf>
    <xf numFmtId="0" fontId="3" fillId="2" borderId="7" xfId="1" applyFont="1" applyFill="1" applyBorder="1" applyAlignment="1">
      <alignment vertical="top" wrapText="1"/>
    </xf>
    <xf numFmtId="0" fontId="3" fillId="2" borderId="8" xfId="1" applyFont="1" applyFill="1" applyBorder="1" applyAlignment="1">
      <alignment vertical="top" wrapText="1"/>
    </xf>
    <xf numFmtId="0" fontId="2" fillId="11" borderId="0" xfId="1" applyFont="1" applyFill="1" applyAlignment="1">
      <alignment vertical="top"/>
    </xf>
    <xf numFmtId="0" fontId="2" fillId="11" borderId="0" xfId="1" applyFont="1" applyFill="1" applyAlignment="1">
      <alignment vertical="top" wrapText="1"/>
    </xf>
    <xf numFmtId="0" fontId="2" fillId="11" borderId="6" xfId="1" applyFont="1" applyFill="1" applyBorder="1" applyAlignment="1">
      <alignment horizontal="center" vertical="top"/>
    </xf>
    <xf numFmtId="0" fontId="2" fillId="11" borderId="0" xfId="1" applyFont="1" applyFill="1" applyAlignment="1">
      <alignment horizontal="center" vertical="top"/>
    </xf>
    <xf numFmtId="0" fontId="2" fillId="11" borderId="7" xfId="1" applyFont="1" applyFill="1" applyBorder="1" applyAlignment="1">
      <alignment horizontal="center" vertical="top"/>
    </xf>
    <xf numFmtId="0" fontId="2" fillId="11" borderId="8" xfId="1" applyFont="1" applyFill="1" applyBorder="1" applyAlignment="1">
      <alignment horizontal="center" vertical="top"/>
    </xf>
    <xf numFmtId="0" fontId="1" fillId="12" borderId="0" xfId="1" applyFill="1" applyAlignment="1">
      <alignment vertical="top"/>
    </xf>
    <xf numFmtId="0" fontId="1" fillId="12" borderId="0" xfId="1" applyFill="1" applyAlignment="1">
      <alignment vertical="top" wrapText="1"/>
    </xf>
    <xf numFmtId="0" fontId="2" fillId="12" borderId="6" xfId="1" applyFont="1" applyFill="1" applyBorder="1" applyAlignment="1">
      <alignment horizontal="center" vertical="top"/>
    </xf>
    <xf numFmtId="0" fontId="1" fillId="12" borderId="0" xfId="1" applyFill="1" applyAlignment="1">
      <alignment horizontal="center" vertical="top"/>
    </xf>
    <xf numFmtId="0" fontId="1" fillId="12" borderId="7" xfId="1" applyFill="1" applyBorder="1" applyAlignment="1">
      <alignment horizontal="center" vertical="top"/>
    </xf>
    <xf numFmtId="0" fontId="1" fillId="12" borderId="8" xfId="1" applyFill="1" applyBorder="1" applyAlignment="1">
      <alignment horizontal="center" vertical="top"/>
    </xf>
    <xf numFmtId="0" fontId="1" fillId="12" borderId="6" xfId="1" applyFill="1" applyBorder="1" applyAlignment="1">
      <alignment horizontal="center" vertical="top"/>
    </xf>
    <xf numFmtId="0" fontId="1" fillId="12" borderId="0" xfId="1" applyFill="1" applyAlignment="1">
      <alignment horizontal="left" vertical="top"/>
    </xf>
    <xf numFmtId="0" fontId="2" fillId="0" borderId="9" xfId="1" applyFont="1" applyBorder="1" applyAlignment="1">
      <alignment horizontal="center" vertical="top"/>
    </xf>
    <xf numFmtId="0" fontId="2" fillId="0" borderId="1" xfId="1" applyFont="1" applyBorder="1" applyAlignment="1">
      <alignment horizontal="center" vertical="top"/>
    </xf>
    <xf numFmtId="0" fontId="2" fillId="0" borderId="10" xfId="1" applyFont="1" applyBorder="1" applyAlignment="1">
      <alignment horizontal="center" vertical="top"/>
    </xf>
    <xf numFmtId="0" fontId="2" fillId="0" borderId="11" xfId="1" applyFont="1" applyBorder="1" applyAlignment="1">
      <alignment horizontal="center" vertical="top"/>
    </xf>
    <xf numFmtId="0" fontId="0" fillId="0" borderId="0" xfId="1" applyFont="1" applyAlignment="1">
      <alignment horizontal="left"/>
    </xf>
    <xf numFmtId="0" fontId="1" fillId="0" borderId="0" xfId="1" applyFont="1" applyFill="1" applyAlignment="1">
      <alignment horizontal="left"/>
    </xf>
    <xf numFmtId="0" fontId="1" fillId="0" borderId="0" xfId="1" applyFill="1" applyAlignment="1">
      <alignment vertical="top" wrapText="1"/>
    </xf>
    <xf numFmtId="0" fontId="2" fillId="0" borderId="0" xfId="1" applyFont="1" applyAlignment="1">
      <alignment horizontal="center" wrapText="1"/>
    </xf>
    <xf numFmtId="0" fontId="2" fillId="0" borderId="0" xfId="1" applyFont="1" applyAlignment="1">
      <alignment horizontal="center" vertical="center" wrapText="1"/>
    </xf>
    <xf numFmtId="0" fontId="2" fillId="0" borderId="1" xfId="1" applyFont="1" applyBorder="1" applyAlignment="1">
      <alignment horizontal="center" vertical="center" wrapText="1"/>
    </xf>
    <xf numFmtId="0" fontId="2" fillId="0" borderId="2" xfId="1" applyFont="1" applyBorder="1" applyAlignment="1">
      <alignment horizontal="center"/>
    </xf>
    <xf numFmtId="0" fontId="2" fillId="0" borderId="3" xfId="1" applyFont="1" applyBorder="1" applyAlignment="1">
      <alignment horizontal="center"/>
    </xf>
    <xf numFmtId="0" fontId="2" fillId="0" borderId="4" xfId="1" applyFont="1" applyBorder="1" applyAlignment="1">
      <alignment horizontal="center"/>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E001EX08201\Groupes\Documents%20and%20Settings\barbeso\Desktop\Refonte%20Instructions%20ETI%20+%20docs\Budget-type_expertise-technique-L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ûts unitaires"/>
      <sheetName val="Calculs"/>
      <sheetName val="Devis client_AFD"/>
      <sheetName val="Devis client_MAE-MIIIDS"/>
      <sheetName val="Devis client_105"/>
    </sheetNames>
    <sheetDataSet>
      <sheetData sheetId="0">
        <row r="7">
          <cell r="G7">
            <v>0</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3"/>
  <sheetViews>
    <sheetView tabSelected="1" topLeftCell="A45" zoomScale="80" zoomScaleNormal="80" workbookViewId="0">
      <selection activeCell="A49" sqref="A49:J83"/>
    </sheetView>
  </sheetViews>
  <sheetFormatPr baseColWidth="10" defaultColWidth="11.5703125" defaultRowHeight="15" x14ac:dyDescent="0.25"/>
  <cols>
    <col min="1" max="1" width="15.140625" style="2" customWidth="1"/>
    <col min="2" max="2" width="40.85546875" style="6" customWidth="1"/>
    <col min="3" max="3" width="8.85546875" style="11" customWidth="1"/>
    <col min="4" max="4" width="7.140625" style="11" customWidth="1"/>
    <col min="5" max="5" width="8.140625" style="11" customWidth="1"/>
    <col min="6" max="6" width="7.140625" style="11" customWidth="1"/>
    <col min="7" max="7" width="6.7109375" style="11" customWidth="1"/>
    <col min="8" max="8" width="6.5703125" style="11" customWidth="1"/>
    <col min="9" max="9" width="7.42578125" style="11" customWidth="1"/>
    <col min="10" max="10" width="9.85546875" style="11" customWidth="1"/>
    <col min="11" max="11" width="10" style="2" customWidth="1"/>
    <col min="12" max="12" width="56.140625" style="3" customWidth="1"/>
    <col min="13" max="13" width="14.42578125" style="4" customWidth="1"/>
    <col min="14" max="14" width="0" style="2" hidden="1" customWidth="1"/>
    <col min="15" max="16384" width="11.5703125" style="2"/>
  </cols>
  <sheetData>
    <row r="1" spans="1:13" ht="57.6" customHeight="1" x14ac:dyDescent="0.25">
      <c r="A1" s="113" t="s">
        <v>0</v>
      </c>
      <c r="B1" s="113"/>
      <c r="C1" s="114" t="s">
        <v>1</v>
      </c>
      <c r="D1" s="114"/>
      <c r="E1" s="114"/>
      <c r="F1" s="114"/>
      <c r="G1" s="115" t="s">
        <v>2</v>
      </c>
      <c r="H1" s="115"/>
      <c r="I1" s="115"/>
      <c r="J1" s="1"/>
    </row>
    <row r="2" spans="1:13" x14ac:dyDescent="0.25">
      <c r="A2" s="5"/>
      <c r="C2" s="116" t="s">
        <v>3</v>
      </c>
      <c r="D2" s="117"/>
      <c r="E2" s="118"/>
      <c r="F2" s="7" t="s">
        <v>4</v>
      </c>
      <c r="G2" s="116" t="s">
        <v>3</v>
      </c>
      <c r="H2" s="117"/>
      <c r="I2" s="118"/>
      <c r="J2" s="7" t="s">
        <v>4</v>
      </c>
    </row>
    <row r="3" spans="1:13" x14ac:dyDescent="0.25">
      <c r="C3" s="8" t="s">
        <v>5</v>
      </c>
      <c r="D3" s="1" t="s">
        <v>6</v>
      </c>
      <c r="E3" s="9" t="s">
        <v>7</v>
      </c>
      <c r="F3" s="10"/>
      <c r="G3" s="8" t="s">
        <v>5</v>
      </c>
      <c r="H3" s="1" t="s">
        <v>6</v>
      </c>
      <c r="I3" s="9" t="s">
        <v>7</v>
      </c>
      <c r="J3" s="10"/>
    </row>
    <row r="4" spans="1:13" x14ac:dyDescent="0.25">
      <c r="A4" s="2" t="s">
        <v>8</v>
      </c>
      <c r="C4" s="8">
        <f>SUM(D4:E4)</f>
        <v>15</v>
      </c>
      <c r="D4" s="11">
        <v>10</v>
      </c>
      <c r="E4" s="12">
        <v>5</v>
      </c>
      <c r="F4" s="13"/>
      <c r="G4" s="8">
        <f>SUM(H4:I4)</f>
        <v>10</v>
      </c>
      <c r="H4" s="11">
        <v>10</v>
      </c>
      <c r="I4" s="12"/>
      <c r="J4" s="13"/>
      <c r="L4" s="3" t="s">
        <v>9</v>
      </c>
      <c r="M4" s="110" t="s">
        <v>131</v>
      </c>
    </row>
    <row r="5" spans="1:13" x14ac:dyDescent="0.25">
      <c r="C5" s="8"/>
      <c r="E5" s="12"/>
      <c r="F5" s="13"/>
      <c r="G5" s="14"/>
      <c r="I5" s="12"/>
      <c r="J5" s="13"/>
    </row>
    <row r="6" spans="1:13" x14ac:dyDescent="0.25">
      <c r="A6" s="2" t="s">
        <v>10</v>
      </c>
      <c r="C6" s="8">
        <f>SUM(D6:E6)</f>
        <v>10</v>
      </c>
      <c r="D6" s="11">
        <v>5</v>
      </c>
      <c r="E6" s="12">
        <v>5</v>
      </c>
      <c r="F6" s="13"/>
      <c r="G6" s="8">
        <f>SUM(H6:I6)</f>
        <v>15</v>
      </c>
      <c r="H6" s="11">
        <v>5</v>
      </c>
      <c r="I6" s="12">
        <v>10</v>
      </c>
      <c r="J6" s="13">
        <v>10</v>
      </c>
      <c r="K6" s="1"/>
      <c r="L6" s="3" t="s">
        <v>11</v>
      </c>
      <c r="M6" s="110" t="s">
        <v>88</v>
      </c>
    </row>
    <row r="7" spans="1:13" x14ac:dyDescent="0.25">
      <c r="C7" s="8"/>
      <c r="E7" s="12"/>
      <c r="F7" s="13"/>
      <c r="G7" s="14"/>
      <c r="I7" s="12"/>
      <c r="J7" s="13"/>
      <c r="K7" s="11"/>
      <c r="M7" s="15"/>
    </row>
    <row r="8" spans="1:13" ht="30" x14ac:dyDescent="0.25">
      <c r="A8" s="16" t="s">
        <v>12</v>
      </c>
      <c r="B8" s="17" t="s">
        <v>13</v>
      </c>
      <c r="C8" s="18"/>
      <c r="D8" s="19"/>
      <c r="E8" s="20"/>
      <c r="F8" s="21"/>
      <c r="G8" s="22"/>
      <c r="H8" s="19"/>
      <c r="I8" s="20"/>
      <c r="J8" s="21"/>
      <c r="K8" s="17" t="s">
        <v>14</v>
      </c>
      <c r="L8" s="17" t="s">
        <v>15</v>
      </c>
      <c r="M8" s="23" t="s">
        <v>16</v>
      </c>
    </row>
    <row r="9" spans="1:13" x14ac:dyDescent="0.25">
      <c r="C9" s="8"/>
      <c r="E9" s="12"/>
      <c r="F9" s="13"/>
      <c r="G9" s="14"/>
      <c r="I9" s="12"/>
      <c r="J9" s="13"/>
      <c r="K9" s="11"/>
      <c r="M9" s="15"/>
    </row>
    <row r="10" spans="1:13" ht="90" x14ac:dyDescent="0.25">
      <c r="A10" s="24" t="s">
        <v>17</v>
      </c>
      <c r="B10" s="25" t="s">
        <v>18</v>
      </c>
      <c r="C10" s="26"/>
      <c r="D10" s="27"/>
      <c r="E10" s="28"/>
      <c r="F10" s="29"/>
      <c r="G10" s="30"/>
      <c r="H10" s="27"/>
      <c r="I10" s="28"/>
      <c r="J10" s="29"/>
      <c r="K10" s="31" t="s">
        <v>19</v>
      </c>
      <c r="L10" s="27"/>
      <c r="M10" s="32"/>
    </row>
    <row r="11" spans="1:13" ht="135" x14ac:dyDescent="0.25">
      <c r="A11" s="33" t="s">
        <v>20</v>
      </c>
      <c r="B11" s="34" t="s">
        <v>21</v>
      </c>
      <c r="C11" s="35">
        <f t="shared" ref="C11:C17" si="0">SUM(D11:E11)</f>
        <v>35</v>
      </c>
      <c r="D11" s="36">
        <v>10</v>
      </c>
      <c r="E11" s="37">
        <v>25</v>
      </c>
      <c r="F11" s="38"/>
      <c r="G11" s="35">
        <f t="shared" ref="G11:G17" si="1">SUM(H11:I11)</f>
        <v>35</v>
      </c>
      <c r="H11" s="36">
        <v>10</v>
      </c>
      <c r="I11" s="37">
        <v>25</v>
      </c>
      <c r="J11" s="38"/>
      <c r="K11" s="36"/>
      <c r="L11" s="39" t="s">
        <v>22</v>
      </c>
      <c r="M11" s="15" t="s">
        <v>23</v>
      </c>
    </row>
    <row r="12" spans="1:13" ht="90" x14ac:dyDescent="0.25">
      <c r="A12" s="33" t="s">
        <v>24</v>
      </c>
      <c r="B12" s="34" t="s">
        <v>25</v>
      </c>
      <c r="C12" s="35">
        <f t="shared" si="0"/>
        <v>100</v>
      </c>
      <c r="D12" s="36">
        <v>40</v>
      </c>
      <c r="E12" s="37">
        <v>60</v>
      </c>
      <c r="F12" s="38">
        <v>245</v>
      </c>
      <c r="G12" s="35">
        <f t="shared" si="1"/>
        <v>60</v>
      </c>
      <c r="H12" s="36">
        <v>20</v>
      </c>
      <c r="I12" s="37">
        <v>40</v>
      </c>
      <c r="J12" s="38">
        <v>215</v>
      </c>
      <c r="K12" s="36"/>
      <c r="L12" s="39" t="s">
        <v>26</v>
      </c>
      <c r="M12" s="15" t="s">
        <v>27</v>
      </c>
    </row>
    <row r="13" spans="1:13" ht="135" x14ac:dyDescent="0.25">
      <c r="A13" s="33" t="s">
        <v>28</v>
      </c>
      <c r="B13" s="34" t="s">
        <v>29</v>
      </c>
      <c r="C13" s="35">
        <f t="shared" si="0"/>
        <v>75</v>
      </c>
      <c r="D13" s="36">
        <v>20</v>
      </c>
      <c r="E13" s="37">
        <v>55</v>
      </c>
      <c r="F13" s="38">
        <v>60</v>
      </c>
      <c r="G13" s="35">
        <f t="shared" si="1"/>
        <v>10</v>
      </c>
      <c r="H13" s="36">
        <v>5</v>
      </c>
      <c r="I13" s="37">
        <v>5</v>
      </c>
      <c r="J13" s="38">
        <v>15</v>
      </c>
      <c r="K13" s="36"/>
      <c r="L13" s="39" t="s">
        <v>30</v>
      </c>
      <c r="M13" s="15" t="s">
        <v>31</v>
      </c>
    </row>
    <row r="14" spans="1:13" ht="120" x14ac:dyDescent="0.25">
      <c r="A14" s="33" t="s">
        <v>32</v>
      </c>
      <c r="B14" s="34" t="s">
        <v>33</v>
      </c>
      <c r="C14" s="35">
        <f t="shared" si="0"/>
        <v>80</v>
      </c>
      <c r="D14" s="36">
        <v>20</v>
      </c>
      <c r="E14" s="37">
        <v>60</v>
      </c>
      <c r="F14" s="38">
        <v>100</v>
      </c>
      <c r="G14" s="35">
        <f t="shared" si="1"/>
        <v>10</v>
      </c>
      <c r="H14" s="36">
        <v>5</v>
      </c>
      <c r="I14" s="37">
        <v>5</v>
      </c>
      <c r="J14" s="38">
        <v>10</v>
      </c>
      <c r="K14" s="36"/>
      <c r="L14" s="39" t="s">
        <v>34</v>
      </c>
      <c r="M14" s="15" t="s">
        <v>31</v>
      </c>
    </row>
    <row r="15" spans="1:13" ht="90" x14ac:dyDescent="0.25">
      <c r="A15" s="33" t="s">
        <v>35</v>
      </c>
      <c r="B15" s="34" t="s">
        <v>36</v>
      </c>
      <c r="C15" s="35">
        <f t="shared" si="0"/>
        <v>55</v>
      </c>
      <c r="D15" s="36">
        <v>25</v>
      </c>
      <c r="E15" s="37">
        <v>30</v>
      </c>
      <c r="F15" s="38">
        <v>60</v>
      </c>
      <c r="G15" s="35">
        <f t="shared" si="1"/>
        <v>0</v>
      </c>
      <c r="H15" s="36">
        <v>0</v>
      </c>
      <c r="I15" s="37">
        <v>0</v>
      </c>
      <c r="J15" s="38">
        <v>0</v>
      </c>
      <c r="K15" s="36"/>
      <c r="L15" s="39" t="s">
        <v>37</v>
      </c>
      <c r="M15" s="15" t="s">
        <v>38</v>
      </c>
    </row>
    <row r="16" spans="1:13" ht="71.25" customHeight="1" x14ac:dyDescent="0.25">
      <c r="A16" s="33" t="s">
        <v>39</v>
      </c>
      <c r="B16" s="34" t="s">
        <v>40</v>
      </c>
      <c r="C16" s="35">
        <f t="shared" si="0"/>
        <v>45</v>
      </c>
      <c r="D16" s="36">
        <v>15</v>
      </c>
      <c r="E16" s="37">
        <v>30</v>
      </c>
      <c r="F16" s="38">
        <v>60</v>
      </c>
      <c r="G16" s="35">
        <f t="shared" si="1"/>
        <v>30</v>
      </c>
      <c r="H16" s="36">
        <v>10</v>
      </c>
      <c r="I16" s="37">
        <v>20</v>
      </c>
      <c r="J16" s="38">
        <v>40</v>
      </c>
      <c r="K16" s="36"/>
      <c r="L16" s="39" t="s">
        <v>41</v>
      </c>
      <c r="M16" s="15" t="s">
        <v>38</v>
      </c>
    </row>
    <row r="17" spans="1:13" ht="45.75" customHeight="1" x14ac:dyDescent="0.25">
      <c r="A17" s="33" t="s">
        <v>42</v>
      </c>
      <c r="B17" s="34" t="s">
        <v>43</v>
      </c>
      <c r="C17" s="35">
        <f t="shared" si="0"/>
        <v>20</v>
      </c>
      <c r="D17" s="36">
        <v>10</v>
      </c>
      <c r="E17" s="37">
        <v>10</v>
      </c>
      <c r="F17" s="38"/>
      <c r="G17" s="35">
        <f t="shared" si="1"/>
        <v>0</v>
      </c>
      <c r="H17" s="36">
        <v>0</v>
      </c>
      <c r="I17" s="37">
        <v>0</v>
      </c>
      <c r="J17" s="38"/>
      <c r="K17" s="36"/>
      <c r="L17" s="39" t="s">
        <v>44</v>
      </c>
      <c r="M17" s="15" t="s">
        <v>38</v>
      </c>
    </row>
    <row r="18" spans="1:13" x14ac:dyDescent="0.25">
      <c r="A18" s="33"/>
      <c r="B18" s="34"/>
      <c r="C18" s="35"/>
      <c r="D18" s="36"/>
      <c r="E18" s="37"/>
      <c r="F18" s="38"/>
      <c r="G18" s="40"/>
      <c r="H18" s="36"/>
      <c r="I18" s="37"/>
      <c r="J18" s="38"/>
      <c r="K18" s="36"/>
      <c r="L18" s="39"/>
      <c r="M18" s="15"/>
    </row>
    <row r="19" spans="1:13" ht="105" x14ac:dyDescent="0.25">
      <c r="A19" s="33"/>
      <c r="B19" s="41" t="s">
        <v>45</v>
      </c>
      <c r="C19" s="35"/>
      <c r="D19" s="36"/>
      <c r="E19" s="37"/>
      <c r="F19" s="38"/>
      <c r="G19" s="40"/>
      <c r="H19" s="36"/>
      <c r="I19" s="37"/>
      <c r="J19" s="38"/>
      <c r="K19" s="36"/>
      <c r="L19" s="39"/>
      <c r="M19" s="15"/>
    </row>
    <row r="20" spans="1:13" x14ac:dyDescent="0.25">
      <c r="A20" s="33"/>
      <c r="B20" s="34"/>
      <c r="C20" s="35"/>
      <c r="D20" s="36"/>
      <c r="E20" s="37"/>
      <c r="F20" s="38"/>
      <c r="G20" s="40"/>
      <c r="H20" s="36"/>
      <c r="I20" s="37"/>
      <c r="J20" s="38"/>
      <c r="K20" s="36"/>
      <c r="L20" s="39"/>
      <c r="M20" s="15"/>
    </row>
    <row r="21" spans="1:13" ht="30" hidden="1" x14ac:dyDescent="0.25">
      <c r="A21" s="24" t="s">
        <v>46</v>
      </c>
      <c r="B21" s="25" t="s">
        <v>47</v>
      </c>
      <c r="C21" s="26"/>
      <c r="D21" s="27"/>
      <c r="E21" s="28"/>
      <c r="F21" s="29"/>
      <c r="G21" s="30"/>
      <c r="H21" s="27"/>
      <c r="I21" s="28"/>
      <c r="J21" s="29"/>
      <c r="K21" s="31" t="s">
        <v>48</v>
      </c>
      <c r="L21" s="27"/>
      <c r="M21" s="32"/>
    </row>
    <row r="22" spans="1:13" ht="120" hidden="1" x14ac:dyDescent="0.25">
      <c r="A22" s="33" t="s">
        <v>49</v>
      </c>
      <c r="B22" s="34" t="s">
        <v>50</v>
      </c>
      <c r="C22" s="35"/>
      <c r="D22" s="36"/>
      <c r="E22" s="37"/>
      <c r="F22" s="38"/>
      <c r="G22" s="40"/>
      <c r="H22" s="36"/>
      <c r="I22" s="37"/>
      <c r="J22" s="38"/>
      <c r="K22" s="36"/>
      <c r="L22" s="39" t="s">
        <v>51</v>
      </c>
      <c r="M22" s="15" t="s">
        <v>52</v>
      </c>
    </row>
    <row r="23" spans="1:13" ht="75" hidden="1" x14ac:dyDescent="0.25">
      <c r="A23" s="33" t="s">
        <v>53</v>
      </c>
      <c r="B23" s="34" t="s">
        <v>54</v>
      </c>
      <c r="C23" s="35"/>
      <c r="D23" s="36"/>
      <c r="E23" s="37"/>
      <c r="F23" s="38"/>
      <c r="G23" s="40"/>
      <c r="H23" s="36"/>
      <c r="I23" s="37"/>
      <c r="J23" s="38"/>
      <c r="K23" s="36"/>
      <c r="L23" s="39" t="s">
        <v>55</v>
      </c>
      <c r="M23" s="15" t="s">
        <v>56</v>
      </c>
    </row>
    <row r="24" spans="1:13" ht="45" hidden="1" x14ac:dyDescent="0.25">
      <c r="A24" s="33" t="s">
        <v>57</v>
      </c>
      <c r="B24" s="34" t="s">
        <v>58</v>
      </c>
      <c r="C24" s="35"/>
      <c r="D24" s="36"/>
      <c r="E24" s="37"/>
      <c r="F24" s="38"/>
      <c r="G24" s="40"/>
      <c r="H24" s="36"/>
      <c r="I24" s="37"/>
      <c r="J24" s="38"/>
      <c r="K24" s="36"/>
      <c r="L24" s="39" t="s">
        <v>59</v>
      </c>
      <c r="M24" s="15" t="s">
        <v>31</v>
      </c>
    </row>
    <row r="25" spans="1:13" hidden="1" x14ac:dyDescent="0.25">
      <c r="A25" s="33"/>
      <c r="B25" s="34"/>
      <c r="C25" s="35"/>
      <c r="D25" s="36"/>
      <c r="E25" s="37"/>
      <c r="F25" s="38"/>
      <c r="G25" s="40"/>
      <c r="H25" s="36"/>
      <c r="I25" s="37"/>
      <c r="J25" s="38"/>
      <c r="K25" s="36"/>
      <c r="L25" s="39"/>
      <c r="M25" s="15"/>
    </row>
    <row r="26" spans="1:13" ht="75" hidden="1" x14ac:dyDescent="0.25">
      <c r="A26" s="33"/>
      <c r="B26" s="42" t="s">
        <v>60</v>
      </c>
      <c r="C26" s="35"/>
      <c r="D26" s="36"/>
      <c r="E26" s="37"/>
      <c r="F26" s="38"/>
      <c r="G26" s="40"/>
      <c r="H26" s="36"/>
      <c r="I26" s="37"/>
      <c r="J26" s="38"/>
      <c r="K26" s="36"/>
      <c r="L26" s="39"/>
      <c r="M26" s="15"/>
    </row>
    <row r="27" spans="1:13" hidden="1" x14ac:dyDescent="0.25">
      <c r="A27" s="33"/>
      <c r="B27" s="34"/>
      <c r="C27" s="35"/>
      <c r="D27" s="36"/>
      <c r="E27" s="37"/>
      <c r="F27" s="38"/>
      <c r="G27" s="40"/>
      <c r="H27" s="36"/>
      <c r="I27" s="37"/>
      <c r="J27" s="38"/>
      <c r="K27" s="36"/>
      <c r="L27" s="39"/>
      <c r="M27" s="15"/>
    </row>
    <row r="28" spans="1:13" hidden="1" x14ac:dyDescent="0.25">
      <c r="A28" s="33"/>
      <c r="B28" s="34"/>
      <c r="C28" s="35"/>
      <c r="D28" s="36"/>
      <c r="E28" s="37"/>
      <c r="F28" s="38"/>
      <c r="G28" s="40"/>
      <c r="H28" s="36"/>
      <c r="I28" s="37"/>
      <c r="J28" s="38"/>
      <c r="K28" s="33"/>
      <c r="L28" s="39"/>
      <c r="M28" s="15"/>
    </row>
    <row r="29" spans="1:13" ht="45" hidden="1" x14ac:dyDescent="0.25">
      <c r="A29" s="24" t="s">
        <v>61</v>
      </c>
      <c r="B29" s="25" t="s">
        <v>62</v>
      </c>
      <c r="C29" s="26"/>
      <c r="D29" s="27"/>
      <c r="E29" s="28"/>
      <c r="F29" s="29"/>
      <c r="G29" s="30"/>
      <c r="H29" s="27"/>
      <c r="I29" s="28"/>
      <c r="J29" s="29"/>
      <c r="K29" s="31" t="s">
        <v>48</v>
      </c>
      <c r="L29" s="27"/>
      <c r="M29" s="32"/>
    </row>
    <row r="30" spans="1:13" ht="135" hidden="1" x14ac:dyDescent="0.25">
      <c r="A30" s="33" t="s">
        <v>63</v>
      </c>
      <c r="B30" s="34" t="s">
        <v>64</v>
      </c>
      <c r="C30" s="35"/>
      <c r="D30" s="36"/>
      <c r="E30" s="37"/>
      <c r="F30" s="38"/>
      <c r="G30" s="40"/>
      <c r="H30" s="36"/>
      <c r="I30" s="37"/>
      <c r="J30" s="38"/>
      <c r="K30" s="33"/>
      <c r="L30" s="34" t="s">
        <v>65</v>
      </c>
      <c r="M30" s="15" t="s">
        <v>66</v>
      </c>
    </row>
    <row r="31" spans="1:13" ht="45" hidden="1" x14ac:dyDescent="0.25">
      <c r="A31" s="33" t="s">
        <v>67</v>
      </c>
      <c r="B31" s="34" t="s">
        <v>68</v>
      </c>
      <c r="C31" s="35"/>
      <c r="D31" s="36"/>
      <c r="E31" s="37"/>
      <c r="F31" s="38"/>
      <c r="G31" s="40"/>
      <c r="H31" s="36"/>
      <c r="I31" s="37"/>
      <c r="J31" s="38"/>
      <c r="K31" s="36"/>
      <c r="L31" s="39" t="s">
        <v>69</v>
      </c>
      <c r="M31" s="15" t="s">
        <v>70</v>
      </c>
    </row>
    <row r="32" spans="1:13" ht="45" hidden="1" x14ac:dyDescent="0.25">
      <c r="A32" s="33" t="s">
        <v>71</v>
      </c>
      <c r="B32" s="34" t="s">
        <v>72</v>
      </c>
      <c r="C32" s="35"/>
      <c r="D32" s="36"/>
      <c r="E32" s="37"/>
      <c r="F32" s="38"/>
      <c r="G32" s="40"/>
      <c r="H32" s="36"/>
      <c r="I32" s="37"/>
      <c r="J32" s="38"/>
      <c r="K32" s="36"/>
      <c r="L32" s="39" t="s">
        <v>59</v>
      </c>
      <c r="M32" s="15" t="s">
        <v>31</v>
      </c>
    </row>
    <row r="33" spans="1:13" hidden="1" x14ac:dyDescent="0.25">
      <c r="A33" s="33"/>
      <c r="B33" s="34"/>
      <c r="C33" s="35"/>
      <c r="D33" s="36"/>
      <c r="E33" s="37"/>
      <c r="F33" s="38"/>
      <c r="G33" s="40"/>
      <c r="H33" s="36"/>
      <c r="I33" s="37"/>
      <c r="J33" s="38"/>
      <c r="K33" s="33"/>
      <c r="L33" s="34"/>
      <c r="M33" s="15"/>
    </row>
    <row r="34" spans="1:13" ht="45" hidden="1" x14ac:dyDescent="0.25">
      <c r="B34" s="34" t="s">
        <v>73</v>
      </c>
      <c r="C34" s="8"/>
      <c r="E34" s="12"/>
      <c r="F34" s="13"/>
      <c r="G34" s="14"/>
      <c r="I34" s="12"/>
      <c r="J34" s="13"/>
    </row>
    <row r="35" spans="1:13" hidden="1" x14ac:dyDescent="0.25">
      <c r="A35" s="33"/>
      <c r="B35" s="34"/>
      <c r="C35" s="35"/>
      <c r="D35" s="36"/>
      <c r="E35" s="37"/>
      <c r="F35" s="38"/>
      <c r="G35" s="40"/>
      <c r="H35" s="36"/>
      <c r="I35" s="37"/>
      <c r="J35" s="38"/>
      <c r="K35" s="33"/>
      <c r="L35" s="39"/>
    </row>
    <row r="36" spans="1:13" x14ac:dyDescent="0.25">
      <c r="A36" s="33"/>
      <c r="B36" s="34"/>
      <c r="C36" s="35"/>
      <c r="D36" s="36"/>
      <c r="E36" s="37"/>
      <c r="F36" s="38"/>
      <c r="G36" s="40"/>
      <c r="H36" s="36"/>
      <c r="I36" s="37"/>
      <c r="J36" s="38"/>
      <c r="K36" s="33"/>
      <c r="L36" s="39"/>
    </row>
    <row r="37" spans="1:13" ht="30" x14ac:dyDescent="0.25">
      <c r="A37" s="43" t="s">
        <v>74</v>
      </c>
      <c r="B37" s="44" t="s">
        <v>75</v>
      </c>
      <c r="C37" s="45"/>
      <c r="D37" s="44"/>
      <c r="E37" s="46"/>
      <c r="F37" s="47"/>
      <c r="G37" s="45"/>
      <c r="H37" s="44"/>
      <c r="I37" s="46"/>
      <c r="J37" s="47"/>
      <c r="K37" s="44" t="s">
        <v>14</v>
      </c>
      <c r="L37" s="44" t="s">
        <v>15</v>
      </c>
      <c r="M37" s="44" t="s">
        <v>16</v>
      </c>
    </row>
    <row r="38" spans="1:13" x14ac:dyDescent="0.25">
      <c r="A38" s="48"/>
      <c r="B38" s="49"/>
      <c r="C38" s="35"/>
      <c r="D38" s="36"/>
      <c r="E38" s="37"/>
      <c r="F38" s="38"/>
      <c r="G38" s="40"/>
      <c r="H38" s="36"/>
      <c r="I38" s="37"/>
      <c r="J38" s="38"/>
      <c r="K38" s="33"/>
      <c r="L38" s="39"/>
    </row>
    <row r="39" spans="1:13" ht="30" x14ac:dyDescent="0.25">
      <c r="A39" s="50" t="s">
        <v>76</v>
      </c>
      <c r="B39" s="51" t="s">
        <v>77</v>
      </c>
      <c r="C39" s="52"/>
      <c r="D39" s="53"/>
      <c r="E39" s="54"/>
      <c r="F39" s="55"/>
      <c r="G39" s="56"/>
      <c r="H39" s="53"/>
      <c r="I39" s="54"/>
      <c r="J39" s="55"/>
      <c r="K39" s="53" t="s">
        <v>78</v>
      </c>
      <c r="L39" s="53"/>
      <c r="M39" s="53"/>
    </row>
    <row r="40" spans="1:13" ht="45" hidden="1" x14ac:dyDescent="0.25">
      <c r="A40" s="33" t="s">
        <v>79</v>
      </c>
      <c r="B40" s="34" t="s">
        <v>80</v>
      </c>
      <c r="C40" s="57"/>
      <c r="D40" s="58"/>
      <c r="E40" s="59"/>
      <c r="F40" s="60"/>
      <c r="G40" s="61"/>
      <c r="H40" s="58"/>
      <c r="I40" s="59"/>
      <c r="J40" s="60"/>
      <c r="K40" s="62"/>
      <c r="L40" s="63" t="s">
        <v>81</v>
      </c>
      <c r="M40" s="64" t="s">
        <v>52</v>
      </c>
    </row>
    <row r="41" spans="1:13" ht="30" hidden="1" x14ac:dyDescent="0.25">
      <c r="A41" s="33" t="s">
        <v>82</v>
      </c>
      <c r="B41" s="34" t="s">
        <v>83</v>
      </c>
      <c r="C41" s="57"/>
      <c r="D41" s="58"/>
      <c r="E41" s="59"/>
      <c r="F41" s="60"/>
      <c r="G41" s="61"/>
      <c r="H41" s="58"/>
      <c r="I41" s="59"/>
      <c r="J41" s="60"/>
      <c r="K41" s="62"/>
      <c r="L41" s="63" t="s">
        <v>84</v>
      </c>
      <c r="M41" s="65" t="s">
        <v>52</v>
      </c>
    </row>
    <row r="42" spans="1:13" ht="120" hidden="1" x14ac:dyDescent="0.25">
      <c r="A42" s="33" t="s">
        <v>85</v>
      </c>
      <c r="B42" s="34" t="s">
        <v>86</v>
      </c>
      <c r="C42" s="57"/>
      <c r="D42" s="58"/>
      <c r="E42" s="59"/>
      <c r="F42" s="60"/>
      <c r="G42" s="61"/>
      <c r="H42" s="58"/>
      <c r="I42" s="59"/>
      <c r="J42" s="60"/>
      <c r="K42" s="62"/>
      <c r="L42" s="63" t="s">
        <v>87</v>
      </c>
      <c r="M42" s="65" t="s">
        <v>88</v>
      </c>
    </row>
    <row r="43" spans="1:13" ht="90" hidden="1" x14ac:dyDescent="0.25">
      <c r="A43" s="33" t="s">
        <v>89</v>
      </c>
      <c r="B43" s="34" t="s">
        <v>90</v>
      </c>
      <c r="C43" s="57"/>
      <c r="D43" s="58"/>
      <c r="E43" s="59"/>
      <c r="F43" s="60"/>
      <c r="G43" s="61"/>
      <c r="H43" s="58"/>
      <c r="I43" s="59"/>
      <c r="J43" s="60"/>
      <c r="K43" s="62"/>
      <c r="L43" s="66" t="s">
        <v>91</v>
      </c>
      <c r="M43" s="65" t="s">
        <v>31</v>
      </c>
    </row>
    <row r="44" spans="1:13" ht="60" x14ac:dyDescent="0.25">
      <c r="A44" s="33" t="s">
        <v>79</v>
      </c>
      <c r="B44" s="34" t="s">
        <v>92</v>
      </c>
      <c r="C44" s="35">
        <f t="shared" ref="C44:C46" si="2">SUM(D44:E44)</f>
        <v>30</v>
      </c>
      <c r="D44" s="36">
        <v>5</v>
      </c>
      <c r="E44" s="37">
        <v>25</v>
      </c>
      <c r="F44" s="38">
        <v>20</v>
      </c>
      <c r="G44" s="35">
        <f t="shared" ref="G44:G46" si="3">SUM(H44:I44)</f>
        <v>20</v>
      </c>
      <c r="H44" s="36">
        <v>5</v>
      </c>
      <c r="I44" s="37">
        <v>15</v>
      </c>
      <c r="J44" s="38">
        <v>10</v>
      </c>
      <c r="K44" s="33"/>
      <c r="L44" s="34" t="s">
        <v>93</v>
      </c>
      <c r="M44" s="4" t="s">
        <v>66</v>
      </c>
    </row>
    <row r="45" spans="1:13" ht="45" x14ac:dyDescent="0.25">
      <c r="A45" s="33" t="s">
        <v>82</v>
      </c>
      <c r="B45" s="34" t="s">
        <v>94</v>
      </c>
      <c r="C45" s="35">
        <f t="shared" si="2"/>
        <v>35</v>
      </c>
      <c r="D45" s="36">
        <v>5</v>
      </c>
      <c r="E45" s="37">
        <v>30</v>
      </c>
      <c r="F45" s="38">
        <v>40</v>
      </c>
      <c r="G45" s="35">
        <f t="shared" si="3"/>
        <v>15</v>
      </c>
      <c r="H45" s="36">
        <v>5</v>
      </c>
      <c r="I45" s="37">
        <v>10</v>
      </c>
      <c r="J45" s="38">
        <v>20</v>
      </c>
      <c r="K45" s="33"/>
      <c r="L45" s="34" t="s">
        <v>95</v>
      </c>
      <c r="M45" s="4" t="s">
        <v>96</v>
      </c>
    </row>
    <row r="46" spans="1:13" ht="60" x14ac:dyDescent="0.25">
      <c r="A46" s="33" t="s">
        <v>85</v>
      </c>
      <c r="B46" s="34" t="s">
        <v>43</v>
      </c>
      <c r="C46" s="35">
        <f t="shared" si="2"/>
        <v>20</v>
      </c>
      <c r="D46" s="36">
        <v>10</v>
      </c>
      <c r="E46" s="37">
        <v>10</v>
      </c>
      <c r="F46" s="38"/>
      <c r="G46" s="35">
        <f t="shared" si="3"/>
        <v>20</v>
      </c>
      <c r="H46" s="36">
        <v>10</v>
      </c>
      <c r="I46" s="37">
        <v>10</v>
      </c>
      <c r="J46" s="38"/>
      <c r="K46" s="36"/>
      <c r="L46" s="39" t="s">
        <v>44</v>
      </c>
    </row>
    <row r="47" spans="1:13" ht="165" x14ac:dyDescent="0.25">
      <c r="A47" s="33"/>
      <c r="B47" s="67" t="s">
        <v>97</v>
      </c>
      <c r="C47" s="35"/>
      <c r="D47" s="36"/>
      <c r="E47" s="37"/>
      <c r="F47" s="38"/>
      <c r="G47" s="40"/>
      <c r="H47" s="36"/>
      <c r="I47" s="37"/>
      <c r="J47" s="38"/>
      <c r="K47" s="33"/>
      <c r="L47" s="39"/>
    </row>
    <row r="48" spans="1:13" x14ac:dyDescent="0.25">
      <c r="A48" s="33"/>
      <c r="B48" s="34"/>
      <c r="C48" s="35"/>
      <c r="D48" s="36"/>
      <c r="E48" s="37"/>
      <c r="F48" s="38"/>
      <c r="G48" s="40"/>
      <c r="H48" s="36"/>
      <c r="I48" s="37"/>
      <c r="J48" s="38"/>
      <c r="K48" s="33"/>
      <c r="L48" s="39"/>
    </row>
    <row r="49" spans="1:13" x14ac:dyDescent="0.25">
      <c r="A49" s="113"/>
      <c r="B49" s="113"/>
      <c r="C49" s="114" t="s">
        <v>1</v>
      </c>
      <c r="D49" s="114"/>
      <c r="E49" s="114"/>
      <c r="F49" s="114"/>
      <c r="G49" s="115" t="s">
        <v>2</v>
      </c>
      <c r="H49" s="115"/>
      <c r="I49" s="115"/>
      <c r="J49" s="1"/>
      <c r="K49" s="33"/>
      <c r="L49" s="39"/>
    </row>
    <row r="50" spans="1:13" x14ac:dyDescent="0.25">
      <c r="A50" s="5"/>
      <c r="C50" s="116" t="s">
        <v>3</v>
      </c>
      <c r="D50" s="117"/>
      <c r="E50" s="118"/>
      <c r="F50" s="7" t="s">
        <v>4</v>
      </c>
      <c r="G50" s="116" t="s">
        <v>3</v>
      </c>
      <c r="H50" s="117"/>
      <c r="I50" s="118"/>
      <c r="J50" s="7" t="s">
        <v>4</v>
      </c>
      <c r="K50" s="33"/>
      <c r="L50" s="39"/>
    </row>
    <row r="51" spans="1:13" x14ac:dyDescent="0.25">
      <c r="C51" s="8" t="s">
        <v>5</v>
      </c>
      <c r="D51" s="1" t="s">
        <v>6</v>
      </c>
      <c r="E51" s="9" t="s">
        <v>7</v>
      </c>
      <c r="F51" s="10"/>
      <c r="G51" s="8" t="s">
        <v>5</v>
      </c>
      <c r="H51" s="1" t="s">
        <v>6</v>
      </c>
      <c r="I51" s="9" t="s">
        <v>7</v>
      </c>
      <c r="J51" s="10"/>
      <c r="K51" s="33"/>
      <c r="L51" s="39"/>
    </row>
    <row r="52" spans="1:13" x14ac:dyDescent="0.25">
      <c r="A52" s="50" t="s">
        <v>98</v>
      </c>
      <c r="B52" s="51" t="s">
        <v>99</v>
      </c>
      <c r="C52" s="52"/>
      <c r="D52" s="53"/>
      <c r="E52" s="54"/>
      <c r="F52" s="55"/>
      <c r="G52" s="56"/>
      <c r="H52" s="53"/>
      <c r="I52" s="54"/>
      <c r="J52" s="55"/>
      <c r="K52" s="53" t="s">
        <v>78</v>
      </c>
      <c r="L52" s="53"/>
      <c r="M52" s="53"/>
    </row>
    <row r="53" spans="1:13" ht="75" x14ac:dyDescent="0.25">
      <c r="A53" s="33" t="s">
        <v>100</v>
      </c>
      <c r="B53" s="34" t="s">
        <v>101</v>
      </c>
      <c r="C53" s="35">
        <f t="shared" ref="C53:C56" si="4">SUM(D53:E53)</f>
        <v>50</v>
      </c>
      <c r="D53" s="36">
        <v>20</v>
      </c>
      <c r="E53" s="37">
        <v>30</v>
      </c>
      <c r="F53" s="38">
        <v>50</v>
      </c>
      <c r="G53" s="35">
        <f t="shared" ref="G53:G56" si="5">SUM(H53:I53)</f>
        <v>50</v>
      </c>
      <c r="H53" s="36">
        <v>20</v>
      </c>
      <c r="I53" s="37">
        <v>30</v>
      </c>
      <c r="J53" s="38">
        <v>50</v>
      </c>
      <c r="K53" s="33"/>
      <c r="L53" s="34" t="s">
        <v>101</v>
      </c>
      <c r="M53" s="68" t="s">
        <v>88</v>
      </c>
    </row>
    <row r="54" spans="1:13" ht="45" x14ac:dyDescent="0.25">
      <c r="A54" s="33" t="s">
        <v>102</v>
      </c>
      <c r="B54" s="34" t="s">
        <v>103</v>
      </c>
      <c r="C54" s="35">
        <f t="shared" si="4"/>
        <v>50</v>
      </c>
      <c r="D54" s="36">
        <v>20</v>
      </c>
      <c r="E54" s="37">
        <v>30</v>
      </c>
      <c r="F54" s="38">
        <v>30</v>
      </c>
      <c r="G54" s="35">
        <f t="shared" si="5"/>
        <v>40</v>
      </c>
      <c r="H54" s="36">
        <v>10</v>
      </c>
      <c r="I54" s="37">
        <v>30</v>
      </c>
      <c r="J54" s="38">
        <v>30</v>
      </c>
      <c r="K54" s="33"/>
      <c r="L54" s="34" t="s">
        <v>103</v>
      </c>
      <c r="M54" s="111" t="s">
        <v>104</v>
      </c>
    </row>
    <row r="55" spans="1:13" ht="45" x14ac:dyDescent="0.25">
      <c r="A55" s="33" t="s">
        <v>105</v>
      </c>
      <c r="B55" s="34" t="s">
        <v>106</v>
      </c>
      <c r="C55" s="35">
        <f t="shared" si="4"/>
        <v>40</v>
      </c>
      <c r="D55" s="36">
        <v>20</v>
      </c>
      <c r="E55" s="37">
        <v>20</v>
      </c>
      <c r="F55" s="38">
        <f>20+50</f>
        <v>70</v>
      </c>
      <c r="G55" s="35">
        <f t="shared" si="5"/>
        <v>0</v>
      </c>
      <c r="H55" s="36"/>
      <c r="I55" s="37"/>
      <c r="J55" s="38"/>
      <c r="K55" s="33"/>
      <c r="L55" s="34" t="s">
        <v>106</v>
      </c>
      <c r="M55" s="4" t="s">
        <v>31</v>
      </c>
    </row>
    <row r="56" spans="1:13" x14ac:dyDescent="0.25">
      <c r="A56" s="33" t="s">
        <v>107</v>
      </c>
      <c r="B56" s="34" t="s">
        <v>43</v>
      </c>
      <c r="C56" s="35">
        <f t="shared" si="4"/>
        <v>20</v>
      </c>
      <c r="D56" s="36">
        <v>10</v>
      </c>
      <c r="E56" s="37">
        <v>10</v>
      </c>
      <c r="F56" s="38"/>
      <c r="G56" s="35">
        <f t="shared" si="5"/>
        <v>20</v>
      </c>
      <c r="H56" s="36">
        <v>10</v>
      </c>
      <c r="I56" s="37">
        <v>10</v>
      </c>
      <c r="J56" s="38"/>
      <c r="K56" s="33"/>
      <c r="L56" s="34"/>
    </row>
    <row r="57" spans="1:13" x14ac:dyDescent="0.25">
      <c r="A57" s="33"/>
      <c r="B57" s="34"/>
      <c r="C57" s="35"/>
      <c r="D57" s="36"/>
      <c r="E57" s="37"/>
      <c r="F57" s="38"/>
      <c r="G57" s="40"/>
      <c r="H57" s="36"/>
      <c r="I57" s="37"/>
      <c r="J57" s="38"/>
      <c r="K57" s="33"/>
      <c r="L57" s="39"/>
    </row>
    <row r="58" spans="1:13" ht="105" x14ac:dyDescent="0.25">
      <c r="A58" s="33"/>
      <c r="B58" s="67" t="s">
        <v>108</v>
      </c>
      <c r="C58" s="35"/>
      <c r="D58" s="36"/>
      <c r="E58" s="37"/>
      <c r="F58" s="38"/>
      <c r="G58" s="40"/>
      <c r="H58" s="36"/>
      <c r="I58" s="37"/>
      <c r="J58" s="38"/>
      <c r="K58" s="33"/>
      <c r="L58" s="39"/>
    </row>
    <row r="59" spans="1:13" x14ac:dyDescent="0.25">
      <c r="A59" s="33"/>
      <c r="B59" s="34"/>
      <c r="C59" s="35"/>
      <c r="D59" s="36"/>
      <c r="E59" s="37"/>
      <c r="F59" s="38"/>
      <c r="G59" s="40"/>
      <c r="H59" s="36"/>
      <c r="I59" s="37"/>
      <c r="J59" s="38"/>
      <c r="K59" s="33"/>
      <c r="L59" s="39"/>
    </row>
    <row r="60" spans="1:13" x14ac:dyDescent="0.25">
      <c r="A60" s="33"/>
      <c r="B60" s="34"/>
      <c r="C60" s="35"/>
      <c r="D60" s="36"/>
      <c r="E60" s="37"/>
      <c r="F60" s="38"/>
      <c r="G60" s="40"/>
      <c r="H60" s="36"/>
      <c r="I60" s="37"/>
      <c r="J60" s="38"/>
      <c r="K60" s="33"/>
      <c r="L60" s="39"/>
    </row>
    <row r="61" spans="1:13" ht="30" x14ac:dyDescent="0.25">
      <c r="A61" s="69" t="s">
        <v>109</v>
      </c>
      <c r="B61" s="70" t="s">
        <v>110</v>
      </c>
      <c r="C61" s="71"/>
      <c r="D61" s="72"/>
      <c r="E61" s="73"/>
      <c r="F61" s="74"/>
      <c r="G61" s="75"/>
      <c r="H61" s="72"/>
      <c r="I61" s="73"/>
      <c r="J61" s="74"/>
      <c r="K61" s="70" t="s">
        <v>14</v>
      </c>
      <c r="L61" s="70" t="s">
        <v>15</v>
      </c>
      <c r="M61" s="70" t="s">
        <v>16</v>
      </c>
    </row>
    <row r="62" spans="1:13" ht="30" x14ac:dyDescent="0.25">
      <c r="A62" s="76" t="s">
        <v>111</v>
      </c>
      <c r="B62" s="77" t="s">
        <v>112</v>
      </c>
      <c r="C62" s="78"/>
      <c r="D62" s="79"/>
      <c r="E62" s="80"/>
      <c r="F62" s="81"/>
      <c r="G62" s="82"/>
      <c r="H62" s="79"/>
      <c r="I62" s="80"/>
      <c r="J62" s="81"/>
      <c r="K62" s="83" t="s">
        <v>113</v>
      </c>
      <c r="L62" s="84"/>
      <c r="M62" s="85"/>
    </row>
    <row r="63" spans="1:13" ht="75" x14ac:dyDescent="0.25">
      <c r="A63" s="86" t="s">
        <v>114</v>
      </c>
      <c r="B63" s="112" t="s">
        <v>115</v>
      </c>
      <c r="C63" s="35">
        <f t="shared" ref="C63:C66" si="6">SUM(D63:E63)</f>
        <v>40</v>
      </c>
      <c r="D63" s="36">
        <v>25</v>
      </c>
      <c r="E63" s="37">
        <v>15</v>
      </c>
      <c r="F63" s="38">
        <v>35</v>
      </c>
      <c r="G63" s="35">
        <f t="shared" ref="G63:G65" si="7">SUM(H63:I63)</f>
        <v>10</v>
      </c>
      <c r="H63" s="36">
        <v>5</v>
      </c>
      <c r="I63" s="37">
        <v>5</v>
      </c>
      <c r="J63" s="38">
        <v>10</v>
      </c>
      <c r="K63" s="33"/>
      <c r="L63" s="34" t="s">
        <v>116</v>
      </c>
      <c r="M63" s="4" t="s">
        <v>117</v>
      </c>
    </row>
    <row r="64" spans="1:13" ht="60" x14ac:dyDescent="0.25">
      <c r="A64" s="86" t="s">
        <v>118</v>
      </c>
      <c r="B64" s="34" t="s">
        <v>119</v>
      </c>
      <c r="C64" s="35">
        <f t="shared" si="6"/>
        <v>35</v>
      </c>
      <c r="D64" s="36">
        <v>25</v>
      </c>
      <c r="E64" s="37">
        <v>10</v>
      </c>
      <c r="F64" s="38">
        <v>35</v>
      </c>
      <c r="G64" s="35">
        <f t="shared" si="7"/>
        <v>0</v>
      </c>
      <c r="H64" s="36">
        <v>0</v>
      </c>
      <c r="I64" s="37"/>
      <c r="J64" s="38">
        <v>35</v>
      </c>
      <c r="K64" s="33"/>
      <c r="L64" s="34" t="s">
        <v>120</v>
      </c>
      <c r="M64" s="4" t="s">
        <v>104</v>
      </c>
    </row>
    <row r="65" spans="1:13" ht="60" x14ac:dyDescent="0.25">
      <c r="A65" s="86" t="s">
        <v>121</v>
      </c>
      <c r="B65" s="34" t="s">
        <v>122</v>
      </c>
      <c r="C65" s="35">
        <f t="shared" si="6"/>
        <v>40</v>
      </c>
      <c r="D65" s="36">
        <v>25</v>
      </c>
      <c r="E65" s="37">
        <v>15</v>
      </c>
      <c r="F65" s="38">
        <v>35</v>
      </c>
      <c r="G65" s="35">
        <f t="shared" si="7"/>
        <v>0</v>
      </c>
      <c r="H65" s="36">
        <v>0</v>
      </c>
      <c r="I65" s="37"/>
      <c r="J65" s="38"/>
      <c r="K65" s="33"/>
      <c r="L65" s="39" t="s">
        <v>123</v>
      </c>
      <c r="M65" s="4" t="s">
        <v>31</v>
      </c>
    </row>
    <row r="66" spans="1:13" ht="60" hidden="1" x14ac:dyDescent="0.25">
      <c r="A66" s="87" t="s">
        <v>124</v>
      </c>
      <c r="B66" s="66" t="s">
        <v>43</v>
      </c>
      <c r="C66" s="35">
        <f t="shared" si="6"/>
        <v>0</v>
      </c>
      <c r="D66" s="36">
        <v>0</v>
      </c>
      <c r="E66" s="37">
        <v>0</v>
      </c>
      <c r="F66" s="38"/>
      <c r="G66" s="40"/>
      <c r="H66" s="36"/>
      <c r="I66" s="37"/>
      <c r="J66" s="38"/>
      <c r="K66" s="36"/>
      <c r="L66" s="39" t="s">
        <v>44</v>
      </c>
    </row>
    <row r="67" spans="1:13" x14ac:dyDescent="0.25">
      <c r="A67" s="33"/>
      <c r="B67" s="34"/>
      <c r="C67" s="35"/>
      <c r="D67" s="36"/>
      <c r="E67" s="37"/>
      <c r="F67" s="38"/>
      <c r="G67" s="40"/>
      <c r="H67" s="36"/>
      <c r="I67" s="37"/>
      <c r="J67" s="38"/>
      <c r="K67" s="33"/>
      <c r="L67" s="39"/>
    </row>
    <row r="68" spans="1:13" hidden="1" x14ac:dyDescent="0.25">
      <c r="A68" s="88"/>
      <c r="B68" s="88" t="s">
        <v>125</v>
      </c>
      <c r="C68" s="89"/>
      <c r="D68" s="88"/>
      <c r="E68" s="90"/>
      <c r="F68" s="91"/>
      <c r="G68" s="89"/>
      <c r="H68" s="88"/>
      <c r="I68" s="90"/>
      <c r="J68" s="91"/>
      <c r="K68" s="88" t="s">
        <v>14</v>
      </c>
      <c r="L68" s="88" t="s">
        <v>15</v>
      </c>
      <c r="M68" s="88" t="s">
        <v>16</v>
      </c>
    </row>
    <row r="69" spans="1:13" s="5" customFormat="1" ht="30" hidden="1" x14ac:dyDescent="0.25">
      <c r="A69" s="92" t="s">
        <v>126</v>
      </c>
      <c r="B69" s="93" t="s">
        <v>127</v>
      </c>
      <c r="C69" s="94"/>
      <c r="D69" s="95"/>
      <c r="E69" s="96"/>
      <c r="F69" s="97"/>
      <c r="G69" s="94"/>
      <c r="H69" s="95"/>
      <c r="I69" s="96"/>
      <c r="J69" s="97"/>
      <c r="K69" s="95"/>
      <c r="L69" s="95"/>
      <c r="M69" s="95"/>
    </row>
    <row r="70" spans="1:13" ht="30" hidden="1" x14ac:dyDescent="0.25">
      <c r="A70" s="33" t="s">
        <v>128</v>
      </c>
      <c r="B70" s="34" t="s">
        <v>129</v>
      </c>
      <c r="C70" s="57"/>
      <c r="D70" s="58"/>
      <c r="E70" s="59"/>
      <c r="F70" s="60"/>
      <c r="G70" s="40"/>
      <c r="H70" s="36"/>
      <c r="I70" s="37"/>
      <c r="J70" s="38"/>
      <c r="K70" s="33"/>
      <c r="L70" s="39" t="s">
        <v>130</v>
      </c>
      <c r="M70" s="4" t="s">
        <v>131</v>
      </c>
    </row>
    <row r="71" spans="1:13" ht="60" hidden="1" x14ac:dyDescent="0.25">
      <c r="A71" s="33" t="s">
        <v>132</v>
      </c>
      <c r="B71" s="34" t="s">
        <v>133</v>
      </c>
      <c r="C71" s="57"/>
      <c r="D71" s="58"/>
      <c r="E71" s="59"/>
      <c r="F71" s="60"/>
      <c r="G71" s="40"/>
      <c r="H71" s="36"/>
      <c r="I71" s="37"/>
      <c r="J71" s="38"/>
      <c r="K71" s="33"/>
      <c r="L71" s="39" t="s">
        <v>134</v>
      </c>
      <c r="M71" s="4" t="s">
        <v>135</v>
      </c>
    </row>
    <row r="72" spans="1:13" ht="30" hidden="1" x14ac:dyDescent="0.25">
      <c r="A72" s="33" t="s">
        <v>136</v>
      </c>
      <c r="B72" s="34" t="s">
        <v>137</v>
      </c>
      <c r="C72" s="57"/>
      <c r="D72" s="58"/>
      <c r="E72" s="59"/>
      <c r="F72" s="60"/>
      <c r="G72" s="40"/>
      <c r="H72" s="36"/>
      <c r="I72" s="37"/>
      <c r="J72" s="38"/>
      <c r="K72" s="33"/>
      <c r="L72" s="39" t="s">
        <v>138</v>
      </c>
      <c r="M72" s="4" t="s">
        <v>88</v>
      </c>
    </row>
    <row r="73" spans="1:13" ht="60" hidden="1" x14ac:dyDescent="0.25">
      <c r="A73" s="33" t="s">
        <v>139</v>
      </c>
      <c r="B73" s="34" t="s">
        <v>140</v>
      </c>
      <c r="C73" s="57"/>
      <c r="D73" s="58"/>
      <c r="E73" s="59"/>
      <c r="F73" s="60"/>
      <c r="G73" s="40"/>
      <c r="H73" s="36"/>
      <c r="I73" s="37"/>
      <c r="J73" s="38"/>
      <c r="K73" s="33"/>
      <c r="L73" s="34" t="s">
        <v>141</v>
      </c>
      <c r="M73" s="4" t="s">
        <v>66</v>
      </c>
    </row>
    <row r="74" spans="1:13" ht="30" hidden="1" x14ac:dyDescent="0.25">
      <c r="A74" s="33" t="s">
        <v>142</v>
      </c>
      <c r="B74" s="34" t="s">
        <v>143</v>
      </c>
      <c r="C74" s="57"/>
      <c r="D74" s="58"/>
      <c r="E74" s="59"/>
      <c r="F74" s="60"/>
      <c r="G74" s="40"/>
      <c r="H74" s="36"/>
      <c r="I74" s="37"/>
      <c r="J74" s="38"/>
      <c r="K74" s="33"/>
      <c r="L74" s="34" t="s">
        <v>144</v>
      </c>
      <c r="M74" s="4" t="s">
        <v>31</v>
      </c>
    </row>
    <row r="75" spans="1:13" hidden="1" x14ac:dyDescent="0.25">
      <c r="A75" s="33"/>
      <c r="B75" s="34"/>
      <c r="C75" s="57"/>
      <c r="D75" s="58"/>
      <c r="E75" s="59"/>
      <c r="F75" s="60"/>
      <c r="G75" s="40"/>
      <c r="H75" s="36"/>
      <c r="I75" s="37"/>
      <c r="J75" s="38"/>
      <c r="K75" s="33"/>
      <c r="L75" s="39"/>
    </row>
    <row r="76" spans="1:13" hidden="1" x14ac:dyDescent="0.25">
      <c r="A76" s="33"/>
      <c r="B76" s="34"/>
      <c r="C76" s="57"/>
      <c r="D76" s="58"/>
      <c r="E76" s="59"/>
      <c r="F76" s="60"/>
      <c r="G76" s="40"/>
      <c r="H76" s="36"/>
      <c r="I76" s="37"/>
      <c r="J76" s="38"/>
      <c r="K76" s="33"/>
      <c r="L76" s="39"/>
    </row>
    <row r="77" spans="1:13" hidden="1" x14ac:dyDescent="0.25">
      <c r="A77" s="33"/>
      <c r="B77" s="34"/>
      <c r="C77" s="35"/>
      <c r="D77" s="36"/>
      <c r="E77" s="37"/>
      <c r="F77" s="38"/>
      <c r="G77" s="40"/>
      <c r="H77" s="36"/>
      <c r="I77" s="37"/>
      <c r="J77" s="38"/>
      <c r="K77" s="33"/>
      <c r="L77" s="39"/>
    </row>
    <row r="78" spans="1:13" x14ac:dyDescent="0.25">
      <c r="A78" s="33"/>
      <c r="B78" s="34"/>
      <c r="C78" s="35"/>
      <c r="D78" s="36"/>
      <c r="E78" s="37"/>
      <c r="F78" s="38"/>
      <c r="G78" s="40"/>
      <c r="H78" s="36"/>
      <c r="I78" s="37"/>
      <c r="J78" s="38"/>
      <c r="K78" s="33"/>
      <c r="L78" s="39"/>
    </row>
    <row r="79" spans="1:13" x14ac:dyDescent="0.25">
      <c r="A79" s="98" t="s">
        <v>145</v>
      </c>
      <c r="B79" s="99"/>
      <c r="C79" s="100">
        <f>SUM(D79:E79)</f>
        <v>20</v>
      </c>
      <c r="D79" s="101">
        <v>10</v>
      </c>
      <c r="E79" s="102">
        <v>10</v>
      </c>
      <c r="F79" s="103"/>
      <c r="G79" s="104"/>
      <c r="H79" s="101"/>
      <c r="I79" s="102"/>
      <c r="J79" s="103"/>
      <c r="K79" s="101"/>
      <c r="L79" s="101"/>
      <c r="M79" s="101" t="s">
        <v>31</v>
      </c>
    </row>
    <row r="80" spans="1:13" x14ac:dyDescent="0.25">
      <c r="A80" s="33"/>
      <c r="B80" s="34"/>
      <c r="C80" s="35"/>
      <c r="D80" s="36"/>
      <c r="E80" s="36"/>
      <c r="F80" s="38"/>
      <c r="G80" s="40"/>
      <c r="H80" s="36"/>
      <c r="I80" s="37"/>
      <c r="J80" s="38"/>
      <c r="K80" s="33"/>
      <c r="L80" s="39"/>
    </row>
    <row r="81" spans="1:13" x14ac:dyDescent="0.25">
      <c r="A81" s="98" t="s">
        <v>146</v>
      </c>
      <c r="B81" s="99"/>
      <c r="C81" s="100">
        <f>SUM(D81:E81)</f>
        <v>20</v>
      </c>
      <c r="D81" s="101">
        <v>15</v>
      </c>
      <c r="E81" s="102">
        <v>5</v>
      </c>
      <c r="F81" s="103"/>
      <c r="G81" s="104"/>
      <c r="H81" s="101"/>
      <c r="I81" s="102"/>
      <c r="J81" s="103"/>
      <c r="K81" s="101"/>
      <c r="L81" s="101"/>
      <c r="M81" s="105" t="s">
        <v>147</v>
      </c>
    </row>
    <row r="82" spans="1:13" x14ac:dyDescent="0.25">
      <c r="A82" s="33"/>
      <c r="B82" s="34"/>
      <c r="C82" s="35"/>
      <c r="D82" s="36"/>
      <c r="E82" s="37">
        <f>SUM(E4:E81)</f>
        <v>490</v>
      </c>
      <c r="F82" s="38"/>
      <c r="G82" s="40"/>
      <c r="H82" s="36"/>
      <c r="I82" s="37"/>
      <c r="J82" s="38"/>
      <c r="K82" s="33"/>
      <c r="L82" s="39"/>
    </row>
    <row r="83" spans="1:13" x14ac:dyDescent="0.25">
      <c r="A83" s="33" t="s">
        <v>148</v>
      </c>
      <c r="B83" s="34"/>
      <c r="C83" s="106">
        <f>SUM(C4:C81) - SUM(C70:C76)</f>
        <v>835</v>
      </c>
      <c r="D83" s="107">
        <f>SUM(D4:D81)</f>
        <v>345</v>
      </c>
      <c r="E83" s="108">
        <f>C83-D83</f>
        <v>490</v>
      </c>
      <c r="F83" s="109">
        <f>SUM(F4:F81)</f>
        <v>840</v>
      </c>
      <c r="G83" s="106">
        <f>SUM(G4:G81) - SUM(G70:G76)</f>
        <v>345</v>
      </c>
      <c r="H83" s="107">
        <f>SUM(H4:H81) - SUM(H70:H76)</f>
        <v>130</v>
      </c>
      <c r="I83" s="108">
        <f>SUM(I4:I81) - SUM(I70:I76)</f>
        <v>215</v>
      </c>
      <c r="J83" s="109">
        <f>SUM(J4:J81) - SUM(J70:J76)</f>
        <v>445</v>
      </c>
      <c r="K83" s="33"/>
      <c r="L83" s="39"/>
    </row>
  </sheetData>
  <mergeCells count="10">
    <mergeCell ref="A49:B49"/>
    <mergeCell ref="C49:F49"/>
    <mergeCell ref="G49:I49"/>
    <mergeCell ref="C50:E50"/>
    <mergeCell ref="G50:I50"/>
    <mergeCell ref="A1:B1"/>
    <mergeCell ref="C1:F1"/>
    <mergeCell ref="G1:I1"/>
    <mergeCell ref="C2:E2"/>
    <mergeCell ref="G2:I2"/>
  </mergeCells>
  <pageMargins left="0.7" right="0.7" top="0.75" bottom="0.75" header="0.3" footer="0.3"/>
  <pageSetup paperSize="8" scale="6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Activités</vt:lpstr>
    </vt:vector>
  </TitlesOfParts>
  <Company>Expertise France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ANTOINE POGORZELSKI</dc:creator>
  <cp:lastModifiedBy>Andréï TRETYAK</cp:lastModifiedBy>
  <cp:lastPrinted>2019-03-20T16:34:44Z</cp:lastPrinted>
  <dcterms:created xsi:type="dcterms:W3CDTF">2019-03-13T12:30:48Z</dcterms:created>
  <dcterms:modified xsi:type="dcterms:W3CDTF">2019-03-20T16:45:56Z</dcterms:modified>
</cp:coreProperties>
</file>