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old" sheetId="3" r:id="rId2"/>
    <sheet name="oldest" sheetId="2" r:id="rId3"/>
  </sheets>
  <calcPr calcId="162913"/>
</workbook>
</file>

<file path=xl/calcChain.xml><?xml version="1.0" encoding="utf-8"?>
<calcChain xmlns="http://schemas.openxmlformats.org/spreadsheetml/2006/main">
  <c r="G7" i="1" l="1"/>
  <c r="H7" i="1"/>
  <c r="G8" i="1"/>
  <c r="H8" i="1"/>
  <c r="G9" i="1"/>
  <c r="H9" i="1"/>
  <c r="G10" i="1"/>
  <c r="H10" i="1"/>
  <c r="H6" i="1"/>
  <c r="G6" i="1"/>
  <c r="H8" i="3"/>
  <c r="G8" i="3"/>
  <c r="F8" i="3"/>
  <c r="E8" i="3"/>
  <c r="D8" i="3"/>
  <c r="C8" i="3"/>
  <c r="B8" i="3"/>
  <c r="C11" i="1" l="1"/>
  <c r="D11" i="1"/>
  <c r="E11" i="1"/>
  <c r="F11" i="1"/>
  <c r="G11" i="1"/>
  <c r="H11" i="1"/>
  <c r="B11" i="1"/>
  <c r="F8" i="2"/>
  <c r="E8" i="2"/>
  <c r="D8" i="2"/>
  <c r="C8" i="2"/>
  <c r="B8" i="2"/>
  <c r="G5" i="2"/>
  <c r="H5" i="2" s="1"/>
  <c r="G4" i="2"/>
  <c r="H4" i="2" s="1"/>
  <c r="G3" i="2"/>
  <c r="G8" i="2" s="1"/>
  <c r="H8" i="2" s="1"/>
  <c r="H2" i="2"/>
  <c r="H3" i="2" l="1"/>
</calcChain>
</file>

<file path=xl/sharedStrings.xml><?xml version="1.0" encoding="utf-8"?>
<sst xmlns="http://schemas.openxmlformats.org/spreadsheetml/2006/main" count="48" uniqueCount="20">
  <si>
    <t>ოჯახები</t>
  </si>
  <si>
    <t>პირები</t>
  </si>
  <si>
    <t>შშმ</t>
  </si>
  <si>
    <t>&lt;= 65 000</t>
  </si>
  <si>
    <t>65 000 - 75 000</t>
  </si>
  <si>
    <t>75 000 - 80 000</t>
  </si>
  <si>
    <t>80 000 - 100 000</t>
  </si>
  <si>
    <t>სულ &lt;= 100 000</t>
  </si>
  <si>
    <t>ასაკით პენსიონერი</t>
  </si>
  <si>
    <t>ბავშვი 16 წლამდე</t>
  </si>
  <si>
    <t>ქულის ჯგუფი</t>
  </si>
  <si>
    <t>დამატებით საჭირო თანხა თვეში (წევრზე 30 ლარი)</t>
  </si>
  <si>
    <t>დამატებით საჭირო თანხა წელში (წევრზე 30 ლარი)</t>
  </si>
  <si>
    <t>100 000 - 150 000</t>
  </si>
  <si>
    <t>150 000 - 200 000</t>
  </si>
  <si>
    <t>სულ &lt;= 200 000</t>
  </si>
  <si>
    <t>60 000 - 65 000</t>
  </si>
  <si>
    <t>57 000 - 60 000</t>
  </si>
  <si>
    <t>30 000 - 57 000</t>
  </si>
  <si>
    <t>0 - 30 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</si>
</sst>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/>
  </sheetViews>
  <sheetFormatPr defaultRowHeight="15" x14ac:dyDescent="0.25"/>
  <cols>
    <col min="1" max="1" width="20.28515625" customWidth="1"/>
    <col min="2" max="6" width="15.140625" customWidth="1"/>
    <col min="7" max="8" width="17.42578125" customWidth="1"/>
  </cols>
  <sheetData>
    <row r="1" spans="1:8" ht="75" x14ac:dyDescent="0.25">
      <c r="A1" s="2" t="s">
        <v>10</v>
      </c>
      <c r="B1" s="2" t="s">
        <v>0</v>
      </c>
      <c r="C1" s="2" t="s">
        <v>1</v>
      </c>
      <c r="D1" s="2" t="s">
        <v>8</v>
      </c>
      <c r="E1" s="2" t="s">
        <v>2</v>
      </c>
      <c r="F1" s="2" t="s">
        <v>9</v>
      </c>
      <c r="G1" s="8" t="s">
        <v>11</v>
      </c>
      <c r="H1" s="8" t="s">
        <v>12</v>
      </c>
    </row>
    <row r="2" spans="1:8" ht="18.75" customHeight="1" x14ac:dyDescent="0.25">
      <c r="A2" s="3" t="s">
        <v>19</v>
      </c>
      <c r="B2" s="4">
        <v>34181</v>
      </c>
      <c r="C2" s="4">
        <v>135753</v>
      </c>
      <c r="D2" s="4">
        <v>13725</v>
      </c>
      <c r="E2" s="4">
        <v>8544</v>
      </c>
      <c r="F2" s="4">
        <v>51666</v>
      </c>
      <c r="G2" s="4">
        <v>0</v>
      </c>
      <c r="H2" s="4">
        <v>0</v>
      </c>
    </row>
    <row r="3" spans="1:8" ht="18.75" customHeight="1" x14ac:dyDescent="0.25">
      <c r="A3" s="3" t="s">
        <v>18</v>
      </c>
      <c r="B3" s="4">
        <v>60784</v>
      </c>
      <c r="C3" s="4">
        <v>190657</v>
      </c>
      <c r="D3" s="4">
        <v>40029</v>
      </c>
      <c r="E3" s="4">
        <v>17257</v>
      </c>
      <c r="F3" s="4">
        <v>50779</v>
      </c>
      <c r="G3" s="4">
        <v>0</v>
      </c>
      <c r="H3" s="4">
        <v>0</v>
      </c>
    </row>
    <row r="4" spans="1:8" ht="18.75" customHeight="1" x14ac:dyDescent="0.25">
      <c r="A4" s="3" t="s">
        <v>17</v>
      </c>
      <c r="B4" s="4">
        <v>8326</v>
      </c>
      <c r="C4" s="4">
        <v>23895</v>
      </c>
      <c r="D4" s="4">
        <v>6013</v>
      </c>
      <c r="E4" s="4">
        <v>2262</v>
      </c>
      <c r="F4" s="4">
        <v>5729</v>
      </c>
      <c r="G4" s="4">
        <v>0</v>
      </c>
      <c r="H4" s="4">
        <v>0</v>
      </c>
    </row>
    <row r="5" spans="1:8" ht="18.75" customHeight="1" x14ac:dyDescent="0.25">
      <c r="A5" s="3" t="s">
        <v>16</v>
      </c>
      <c r="B5" s="4">
        <v>14676</v>
      </c>
      <c r="C5" s="4">
        <v>41773</v>
      </c>
      <c r="D5" s="4">
        <v>11078</v>
      </c>
      <c r="E5" s="4">
        <v>3875</v>
      </c>
      <c r="F5" s="4">
        <v>9799</v>
      </c>
      <c r="G5" s="4">
        <v>0</v>
      </c>
      <c r="H5" s="4">
        <v>0</v>
      </c>
    </row>
    <row r="6" spans="1:8" ht="18.75" customHeight="1" x14ac:dyDescent="0.25">
      <c r="A6" s="3" t="s">
        <v>4</v>
      </c>
      <c r="B6" s="4">
        <v>21300</v>
      </c>
      <c r="C6" s="4">
        <v>58893</v>
      </c>
      <c r="D6" s="4">
        <v>16621</v>
      </c>
      <c r="E6" s="4">
        <v>5168</v>
      </c>
      <c r="F6" s="4">
        <v>14020</v>
      </c>
      <c r="G6" s="4">
        <f>C6*30</f>
        <v>1766790</v>
      </c>
      <c r="H6" s="4">
        <f>C6*30*12</f>
        <v>21201480</v>
      </c>
    </row>
    <row r="7" spans="1:8" ht="18.75" customHeight="1" x14ac:dyDescent="0.25">
      <c r="A7" s="3" t="s">
        <v>5</v>
      </c>
      <c r="B7" s="4">
        <v>10760</v>
      </c>
      <c r="C7" s="4">
        <v>29662</v>
      </c>
      <c r="D7" s="4">
        <v>8848</v>
      </c>
      <c r="E7" s="4">
        <v>2490</v>
      </c>
      <c r="F7" s="4">
        <v>6812</v>
      </c>
      <c r="G7" s="4">
        <f t="shared" ref="G7:G10" si="0">C7*30</f>
        <v>889860</v>
      </c>
      <c r="H7" s="4">
        <f t="shared" ref="H7:H10" si="1">C7*30*12</f>
        <v>10678320</v>
      </c>
    </row>
    <row r="8" spans="1:8" ht="18.75" customHeight="1" x14ac:dyDescent="0.25">
      <c r="A8" s="3" t="s">
        <v>6</v>
      </c>
      <c r="B8" s="4">
        <v>37361</v>
      </c>
      <c r="C8" s="4">
        <v>104500</v>
      </c>
      <c r="D8" s="4">
        <v>30589</v>
      </c>
      <c r="E8" s="4">
        <v>8244</v>
      </c>
      <c r="F8" s="4">
        <v>23132</v>
      </c>
      <c r="G8" s="4">
        <f t="shared" si="0"/>
        <v>3135000</v>
      </c>
      <c r="H8" s="4">
        <f t="shared" si="1"/>
        <v>37620000</v>
      </c>
    </row>
    <row r="9" spans="1:8" ht="18.75" customHeight="1" x14ac:dyDescent="0.25">
      <c r="A9" s="3" t="s">
        <v>13</v>
      </c>
      <c r="B9" s="4">
        <v>81738</v>
      </c>
      <c r="C9" s="4">
        <v>239123</v>
      </c>
      <c r="D9" s="4">
        <v>65710</v>
      </c>
      <c r="E9" s="4">
        <v>14603</v>
      </c>
      <c r="F9" s="4">
        <v>41045</v>
      </c>
      <c r="G9" s="4">
        <f t="shared" si="0"/>
        <v>7173690</v>
      </c>
      <c r="H9" s="4">
        <f t="shared" si="1"/>
        <v>86084280</v>
      </c>
    </row>
    <row r="10" spans="1:8" ht="18.75" customHeight="1" x14ac:dyDescent="0.25">
      <c r="A10" s="3" t="s">
        <v>14</v>
      </c>
      <c r="B10" s="4">
        <v>24227</v>
      </c>
      <c r="C10" s="4">
        <v>70219</v>
      </c>
      <c r="D10" s="4">
        <v>19236</v>
      </c>
      <c r="E10" s="4">
        <v>3115</v>
      </c>
      <c r="F10" s="4">
        <v>9287</v>
      </c>
      <c r="G10" s="4">
        <f t="shared" si="0"/>
        <v>2106570</v>
      </c>
      <c r="H10" s="4">
        <f t="shared" si="1"/>
        <v>25278840</v>
      </c>
    </row>
    <row r="11" spans="1:8" s="7" customFormat="1" ht="18.75" customHeight="1" x14ac:dyDescent="0.25">
      <c r="A11" s="5" t="s">
        <v>15</v>
      </c>
      <c r="B11" s="6">
        <f>SUM(B2:B10)</f>
        <v>293353</v>
      </c>
      <c r="C11" s="6">
        <f>SUM(C2:C10)</f>
        <v>894475</v>
      </c>
      <c r="D11" s="6">
        <f>SUM(D2:D10)</f>
        <v>211849</v>
      </c>
      <c r="E11" s="6">
        <f>SUM(E2:E10)</f>
        <v>65558</v>
      </c>
      <c r="F11" s="6">
        <f>SUM(F2:F10)</f>
        <v>212269</v>
      </c>
      <c r="G11" s="6">
        <f>SUM(G2:G10)</f>
        <v>15071910</v>
      </c>
      <c r="H11" s="6">
        <f>SUM(H2:H10)</f>
        <v>180862920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1" max="1" width="20.28515625" customWidth="1"/>
    <col min="2" max="6" width="15.140625" customWidth="1"/>
    <col min="7" max="8" width="17.42578125" customWidth="1"/>
  </cols>
  <sheetData>
    <row r="1" spans="1:8" ht="75" x14ac:dyDescent="0.25">
      <c r="A1" s="2" t="s">
        <v>10</v>
      </c>
      <c r="B1" s="2" t="s">
        <v>0</v>
      </c>
      <c r="C1" s="2" t="s">
        <v>1</v>
      </c>
      <c r="D1" s="2" t="s">
        <v>8</v>
      </c>
      <c r="E1" s="2" t="s">
        <v>2</v>
      </c>
      <c r="F1" s="2" t="s">
        <v>9</v>
      </c>
      <c r="G1" s="8" t="s">
        <v>11</v>
      </c>
      <c r="H1" s="8" t="s">
        <v>12</v>
      </c>
    </row>
    <row r="2" spans="1:8" ht="18.75" customHeight="1" x14ac:dyDescent="0.25">
      <c r="A2" s="3" t="s">
        <v>3</v>
      </c>
      <c r="B2" s="4">
        <v>117967</v>
      </c>
      <c r="C2" s="4">
        <v>392078</v>
      </c>
      <c r="D2" s="4">
        <v>70845</v>
      </c>
      <c r="E2" s="4">
        <v>31938</v>
      </c>
      <c r="F2" s="4">
        <v>117973</v>
      </c>
      <c r="G2" s="4"/>
      <c r="H2" s="4"/>
    </row>
    <row r="3" spans="1:8" ht="18.75" customHeight="1" x14ac:dyDescent="0.25">
      <c r="A3" s="3" t="s">
        <v>4</v>
      </c>
      <c r="B3" s="4">
        <v>21300</v>
      </c>
      <c r="C3" s="4">
        <v>58893</v>
      </c>
      <c r="D3" s="4">
        <v>16621</v>
      </c>
      <c r="E3" s="4">
        <v>5168</v>
      </c>
      <c r="F3" s="4">
        <v>14020</v>
      </c>
      <c r="G3" s="4"/>
      <c r="H3" s="4"/>
    </row>
    <row r="4" spans="1:8" ht="18.75" customHeight="1" x14ac:dyDescent="0.25">
      <c r="A4" s="3" t="s">
        <v>5</v>
      </c>
      <c r="B4" s="4">
        <v>10760</v>
      </c>
      <c r="C4" s="4">
        <v>29662</v>
      </c>
      <c r="D4" s="4">
        <v>8848</v>
      </c>
      <c r="E4" s="4">
        <v>2490</v>
      </c>
      <c r="F4" s="4">
        <v>6812</v>
      </c>
      <c r="G4" s="4"/>
      <c r="H4" s="4"/>
    </row>
    <row r="5" spans="1:8" ht="18.75" customHeight="1" x14ac:dyDescent="0.25">
      <c r="A5" s="3" t="s">
        <v>6</v>
      </c>
      <c r="B5" s="4">
        <v>37361</v>
      </c>
      <c r="C5" s="4">
        <v>104500</v>
      </c>
      <c r="D5" s="4">
        <v>30589</v>
      </c>
      <c r="E5" s="4">
        <v>8244</v>
      </c>
      <c r="F5" s="4">
        <v>23132</v>
      </c>
      <c r="G5" s="4"/>
      <c r="H5" s="4"/>
    </row>
    <row r="6" spans="1:8" ht="18.75" customHeight="1" x14ac:dyDescent="0.25">
      <c r="A6" s="3" t="s">
        <v>13</v>
      </c>
      <c r="B6" s="4">
        <v>81738</v>
      </c>
      <c r="C6" s="4">
        <v>239123</v>
      </c>
      <c r="D6" s="4">
        <v>65710</v>
      </c>
      <c r="E6" s="4">
        <v>14603</v>
      </c>
      <c r="F6" s="4">
        <v>41045</v>
      </c>
      <c r="G6" s="4"/>
      <c r="H6" s="4"/>
    </row>
    <row r="7" spans="1:8" ht="18.75" customHeight="1" x14ac:dyDescent="0.25">
      <c r="A7" s="3" t="s">
        <v>14</v>
      </c>
      <c r="B7" s="4">
        <v>24227</v>
      </c>
      <c r="C7" s="4">
        <v>70219</v>
      </c>
      <c r="D7" s="4">
        <v>19236</v>
      </c>
      <c r="E7" s="4">
        <v>3115</v>
      </c>
      <c r="F7" s="4">
        <v>9287</v>
      </c>
      <c r="G7" s="4"/>
      <c r="H7" s="4"/>
    </row>
    <row r="8" spans="1:8" s="7" customFormat="1" ht="18.75" customHeight="1" x14ac:dyDescent="0.25">
      <c r="A8" s="5" t="s">
        <v>15</v>
      </c>
      <c r="B8" s="6">
        <f>SUM(B2:B7)</f>
        <v>293353</v>
      </c>
      <c r="C8" s="6">
        <f t="shared" ref="C8:H8" si="0">SUM(C2:C7)</f>
        <v>894475</v>
      </c>
      <c r="D8" s="6">
        <f t="shared" si="0"/>
        <v>211849</v>
      </c>
      <c r="E8" s="6">
        <f t="shared" si="0"/>
        <v>65558</v>
      </c>
      <c r="F8" s="6">
        <f t="shared" si="0"/>
        <v>212269</v>
      </c>
      <c r="G8" s="6">
        <f t="shared" si="0"/>
        <v>0</v>
      </c>
      <c r="H8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 x14ac:dyDescent="0.25"/>
  <cols>
    <col min="1" max="1" width="20.28515625" customWidth="1"/>
    <col min="2" max="6" width="15.140625" customWidth="1"/>
    <col min="7" max="8" width="17.42578125" customWidth="1"/>
  </cols>
  <sheetData>
    <row r="1" spans="1:8" ht="75" x14ac:dyDescent="0.25">
      <c r="A1" s="2" t="s">
        <v>10</v>
      </c>
      <c r="B1" s="2" t="s">
        <v>0</v>
      </c>
      <c r="C1" s="2" t="s">
        <v>1</v>
      </c>
      <c r="D1" s="2" t="s">
        <v>8</v>
      </c>
      <c r="E1" s="2" t="s">
        <v>2</v>
      </c>
      <c r="F1" s="2" t="s">
        <v>9</v>
      </c>
      <c r="G1" s="8" t="s">
        <v>11</v>
      </c>
      <c r="H1" s="8" t="s">
        <v>12</v>
      </c>
    </row>
    <row r="2" spans="1:8" ht="18.75" customHeight="1" x14ac:dyDescent="0.25">
      <c r="A2" s="3" t="s">
        <v>3</v>
      </c>
      <c r="B2" s="4">
        <v>117918</v>
      </c>
      <c r="C2" s="4">
        <v>391651</v>
      </c>
      <c r="D2" s="4">
        <v>70749</v>
      </c>
      <c r="E2" s="4">
        <v>31816</v>
      </c>
      <c r="F2" s="4">
        <v>117716</v>
      </c>
      <c r="G2" s="4">
        <v>0</v>
      </c>
      <c r="H2" s="4">
        <f>G2*12</f>
        <v>0</v>
      </c>
    </row>
    <row r="3" spans="1:8" ht="18.75" customHeight="1" x14ac:dyDescent="0.25">
      <c r="A3" s="3" t="s">
        <v>4</v>
      </c>
      <c r="B3" s="4">
        <v>21033</v>
      </c>
      <c r="C3" s="4">
        <v>58044</v>
      </c>
      <c r="D3" s="4">
        <v>16415</v>
      </c>
      <c r="E3" s="4">
        <v>5142</v>
      </c>
      <c r="F3" s="4">
        <v>13769</v>
      </c>
      <c r="G3" s="4">
        <f>C3*30</f>
        <v>1741320</v>
      </c>
      <c r="H3" s="4">
        <f t="shared" ref="H3:H8" si="0">G3*12</f>
        <v>20895840</v>
      </c>
    </row>
    <row r="4" spans="1:8" ht="18.75" customHeight="1" x14ac:dyDescent="0.25">
      <c r="A4" s="3" t="s">
        <v>5</v>
      </c>
      <c r="B4" s="4">
        <v>10645</v>
      </c>
      <c r="C4" s="4">
        <v>29306</v>
      </c>
      <c r="D4" s="4">
        <v>8766</v>
      </c>
      <c r="E4" s="4">
        <v>2462</v>
      </c>
      <c r="F4" s="4">
        <v>6742</v>
      </c>
      <c r="G4" s="4">
        <f t="shared" ref="G4:G5" si="1">C4*30</f>
        <v>879180</v>
      </c>
      <c r="H4" s="4">
        <f t="shared" si="0"/>
        <v>10550160</v>
      </c>
    </row>
    <row r="5" spans="1:8" ht="18.75" customHeight="1" x14ac:dyDescent="0.25">
      <c r="A5" s="3" t="s">
        <v>6</v>
      </c>
      <c r="B5" s="4">
        <v>36935</v>
      </c>
      <c r="C5" s="4">
        <v>103012</v>
      </c>
      <c r="D5" s="4">
        <v>30336</v>
      </c>
      <c r="E5" s="4">
        <v>8147</v>
      </c>
      <c r="F5" s="4">
        <v>22760</v>
      </c>
      <c r="G5" s="4">
        <f t="shared" si="1"/>
        <v>3090360</v>
      </c>
      <c r="H5" s="4">
        <f t="shared" si="0"/>
        <v>37084320</v>
      </c>
    </row>
    <row r="6" spans="1:8" ht="18.75" customHeight="1" x14ac:dyDescent="0.25">
      <c r="A6" s="3" t="s">
        <v>13</v>
      </c>
      <c r="B6" s="4"/>
      <c r="C6" s="4"/>
      <c r="D6" s="4"/>
      <c r="E6" s="4"/>
      <c r="F6" s="4"/>
      <c r="G6" s="4"/>
      <c r="H6" s="4"/>
    </row>
    <row r="7" spans="1:8" ht="18.75" customHeight="1" x14ac:dyDescent="0.25">
      <c r="A7" s="3" t="s">
        <v>14</v>
      </c>
      <c r="B7" s="4"/>
      <c r="C7" s="4"/>
      <c r="D7" s="4"/>
      <c r="E7" s="4"/>
      <c r="F7" s="4"/>
      <c r="G7" s="4"/>
      <c r="H7" s="4"/>
    </row>
    <row r="8" spans="1:8" s="7" customFormat="1" ht="18.75" customHeight="1" x14ac:dyDescent="0.25">
      <c r="A8" s="5" t="s">
        <v>7</v>
      </c>
      <c r="B8" s="6">
        <f>SUM(B2:B5)</f>
        <v>186531</v>
      </c>
      <c r="C8" s="6">
        <f t="shared" ref="C8:F8" si="2">SUM(C2:C5)</f>
        <v>582013</v>
      </c>
      <c r="D8" s="6">
        <f t="shared" si="2"/>
        <v>126266</v>
      </c>
      <c r="E8" s="6">
        <f t="shared" si="2"/>
        <v>47567</v>
      </c>
      <c r="F8" s="6">
        <f t="shared" si="2"/>
        <v>160987</v>
      </c>
      <c r="G8" s="6">
        <f>SUM(G2:G5)</f>
        <v>5710860</v>
      </c>
      <c r="H8" s="6">
        <f t="shared" si="0"/>
        <v>68530320</v>
      </c>
    </row>
    <row r="10" spans="1:8" x14ac:dyDescent="0.25">
      <c r="B10" s="1"/>
      <c r="C10" s="1"/>
      <c r="D10" s="1"/>
      <c r="E10" s="1"/>
      <c r="F1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old</vt:lpstr>
      <vt:lpstr>oldest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2020-04-07T15:07:38Z</dcterms:modified>
</cp:coreProperties>
</file>