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 activeTab="1"/>
  </bookViews>
  <sheets>
    <sheet name="შშმ პირები" sheetId="1" r:id="rId1"/>
    <sheet name="ქალები" sheetId="2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3" i="2"/>
  <c r="C8" i="2"/>
  <c r="B8" i="2"/>
  <c r="B7" i="2"/>
</calcChain>
</file>

<file path=xl/sharedStrings.xml><?xml version="1.0" encoding="utf-8"?>
<sst xmlns="http://schemas.openxmlformats.org/spreadsheetml/2006/main" count="15" uniqueCount="15">
  <si>
    <t>სოციალური პაკეტის მიმღებები</t>
  </si>
  <si>
    <t>მკვეთრად გამოხატული შშმ პირები</t>
  </si>
  <si>
    <t>მნიშვნელოვნად გამოხტული შშმ პირები</t>
  </si>
  <si>
    <t xml:space="preserve">იანვარი, 2020 წელი </t>
  </si>
  <si>
    <t xml:space="preserve">პროგრამის დასახელება </t>
  </si>
  <si>
    <t>სულ ბენეფიციარი</t>
  </si>
  <si>
    <t xml:space="preserve">მათ შორის ქალი </t>
  </si>
  <si>
    <t>%</t>
  </si>
  <si>
    <t>სოციალური პაკეტი</t>
  </si>
  <si>
    <t>სახელმწიფო კომპენსაცია</t>
  </si>
  <si>
    <t xml:space="preserve">საყოფაცხოვრებო სუბსიდია </t>
  </si>
  <si>
    <t xml:space="preserve">საარსებო შემწეობა </t>
  </si>
  <si>
    <t xml:space="preserve">დემოგრაფიული მდგომარეობის 
გაუმჯობესების ქვეპროგრამა </t>
  </si>
  <si>
    <t>დევნილთა შემწეობის მიმღებები</t>
  </si>
  <si>
    <t>სახელმწიფო პენსია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</si>
</sst>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Geo_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6F5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0" fillId="0" borderId="1" xfId="0" applyBorder="1"/>
    <xf numFmtId="41" fontId="4" fillId="2" borderId="1" xfId="2" applyNumberFormat="1" applyFont="1" applyFill="1" applyBorder="1" applyAlignment="1"/>
    <xf numFmtId="0" fontId="1" fillId="0" borderId="1" xfId="0" applyFont="1" applyBorder="1"/>
    <xf numFmtId="0" fontId="0" fillId="0" borderId="1" xfId="0" applyBorder="1" applyAlignment="1">
      <alignment wrapText="1"/>
    </xf>
  </cellXfs>
  <cellStyles count="4">
    <cellStyle name="Comma 2" xfId="3"/>
    <cellStyle name="Normal" xfId="0" builtinId="0"/>
    <cellStyle name="Normal 2" xfId="1"/>
    <cellStyle name="Normal_01_IANVAR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gvaramadze/Downloads/5.4%20(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gvaramadze/Downloads/5-1.2%20(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92">
          <cell r="D92">
            <v>427373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93">
          <cell r="C93">
            <v>5373</v>
          </cell>
          <cell r="D93">
            <v>11591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B2" sqref="B2"/>
    </sheetView>
  </sheetViews>
  <sheetFormatPr defaultRowHeight="15"/>
  <cols>
    <col min="1" max="1" width="48.5703125" customWidth="1"/>
    <col min="2" max="2" width="19.7109375" customWidth="1"/>
  </cols>
  <sheetData>
    <row r="2" spans="1:2">
      <c r="A2" s="1" t="s">
        <v>0</v>
      </c>
      <c r="B2" t="s">
        <v>3</v>
      </c>
    </row>
    <row r="3" spans="1:2">
      <c r="A3" s="2" t="s">
        <v>1</v>
      </c>
      <c r="B3" s="3">
        <v>28304</v>
      </c>
    </row>
    <row r="4" spans="1:2">
      <c r="A4" s="2" t="s">
        <v>2</v>
      </c>
      <c r="B4" s="3">
        <v>74656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tabSelected="1" workbookViewId="0">
      <selection activeCell="A12" sqref="A12"/>
    </sheetView>
  </sheetViews>
  <sheetFormatPr defaultRowHeight="15"/>
  <cols>
    <col min="1" max="1" width="33.42578125" customWidth="1"/>
    <col min="2" max="2" width="25" customWidth="1"/>
    <col min="3" max="3" width="19.42578125" customWidth="1"/>
  </cols>
  <sheetData>
    <row r="2" spans="1:4" s="1" customFormat="1">
      <c r="A2" s="4" t="s">
        <v>4</v>
      </c>
      <c r="B2" s="4" t="s">
        <v>5</v>
      </c>
      <c r="C2" s="4" t="s">
        <v>6</v>
      </c>
      <c r="D2" s="4" t="s">
        <v>7</v>
      </c>
    </row>
    <row r="3" spans="1:4">
      <c r="A3" s="2" t="s">
        <v>14</v>
      </c>
      <c r="B3" s="3">
        <v>762732</v>
      </c>
      <c r="C3" s="3">
        <v>543091</v>
      </c>
      <c r="D3" s="3">
        <f>(C3*100)/B3</f>
        <v>71.203384675089026</v>
      </c>
    </row>
    <row r="4" spans="1:4">
      <c r="A4" s="2" t="s">
        <v>8</v>
      </c>
      <c r="B4" s="3">
        <v>172322</v>
      </c>
      <c r="C4" s="3">
        <v>61064</v>
      </c>
      <c r="D4" s="3">
        <f t="shared" ref="D4:D9" si="0">(C4*100)/B4</f>
        <v>35.435986119009762</v>
      </c>
    </row>
    <row r="5" spans="1:4">
      <c r="A5" s="2" t="s">
        <v>9</v>
      </c>
      <c r="B5" s="3">
        <v>22182</v>
      </c>
      <c r="C5" s="3">
        <v>4360</v>
      </c>
      <c r="D5" s="3">
        <f t="shared" si="0"/>
        <v>19.655576593634478</v>
      </c>
    </row>
    <row r="6" spans="1:4">
      <c r="A6" s="2" t="s">
        <v>10</v>
      </c>
      <c r="B6" s="3">
        <v>23800</v>
      </c>
      <c r="C6" s="3">
        <v>15278</v>
      </c>
      <c r="D6" s="3">
        <f t="shared" si="0"/>
        <v>64.193277310924373</v>
      </c>
    </row>
    <row r="7" spans="1:4">
      <c r="A7" s="2" t="s">
        <v>11</v>
      </c>
      <c r="B7" s="3">
        <f>[1]December!$D$92</f>
        <v>427373</v>
      </c>
      <c r="C7" s="3">
        <v>233852</v>
      </c>
      <c r="D7" s="3">
        <f t="shared" si="0"/>
        <v>54.718477770004185</v>
      </c>
    </row>
    <row r="8" spans="1:4" ht="45">
      <c r="A8" s="5" t="s">
        <v>12</v>
      </c>
      <c r="B8" s="3">
        <f>[2]December!$D$93</f>
        <v>11591</v>
      </c>
      <c r="C8" s="3">
        <f>[2]December!$C$93</f>
        <v>5373</v>
      </c>
      <c r="D8" s="3">
        <f t="shared" si="0"/>
        <v>46.354930549564315</v>
      </c>
    </row>
    <row r="9" spans="1:4">
      <c r="A9" s="2" t="s">
        <v>13</v>
      </c>
      <c r="B9" s="3">
        <v>228951</v>
      </c>
      <c r="C9" s="3">
        <v>100628</v>
      </c>
      <c r="D9" s="3">
        <f t="shared" si="0"/>
        <v>43.951762604225358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შშმ პირები</vt:lpstr>
      <vt:lpstr>ქალები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2020-02-07T12:53:01Z</dcterms:modified>
</cp:coreProperties>
</file>