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სოც მუშაკები გაზრდილი" sheetId="5" r:id="rId1"/>
    <sheet name="ფსიქოლოგები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" i="5" l="1"/>
  <c r="B20" i="5" s="1"/>
  <c r="C15" i="5"/>
  <c r="C14" i="5"/>
  <c r="B7" i="5"/>
  <c r="B9" i="5" s="1"/>
  <c r="C4" i="5"/>
  <c r="C3" i="5"/>
  <c r="C2" i="5"/>
  <c r="C7" i="5" s="1"/>
  <c r="C18" i="5" l="1"/>
  <c r="C23" i="5" s="1"/>
  <c r="C27" i="5" s="1"/>
  <c r="B11" i="2"/>
  <c r="B14" i="2" s="1"/>
  <c r="B5" i="2"/>
  <c r="C2" i="2"/>
  <c r="C5" i="2" s="1"/>
  <c r="C11" i="2" l="1"/>
  <c r="C14" i="2" s="1"/>
  <c r="C17" i="2" s="1"/>
</calcChain>
</file>

<file path=xl/sharedStrings.xml><?xml version="1.0" encoding="utf-8"?>
<sst xmlns="http://schemas.openxmlformats.org/spreadsheetml/2006/main" count="27" uniqueCount="15">
  <si>
    <t>შტატგარეშე</t>
  </si>
  <si>
    <t>ჯამი (შტატი)</t>
  </si>
  <si>
    <t>სულ</t>
  </si>
  <si>
    <t>სახელფასო ბიუჯეტი</t>
  </si>
  <si>
    <t>სოც. მუშაკი (ხელფასი - 800ლ)</t>
  </si>
  <si>
    <t>სოც. მუშაკი (ხელფასი - 850ლ)</t>
  </si>
  <si>
    <t>უროსი სოც მუშაკი (ხელფასი - 1000ლ)</t>
  </si>
  <si>
    <t>რაოდენობა</t>
  </si>
  <si>
    <t>სოც. მუშაკი (ხელფასი - 1200ლ)</t>
  </si>
  <si>
    <t>უროსი სოც მუშაკი (ხელფასი - 1400ლ)</t>
  </si>
  <si>
    <t>სხვაობა</t>
  </si>
  <si>
    <t>2020 დამატებულია</t>
  </si>
  <si>
    <t>დეფიციტი</t>
  </si>
  <si>
    <t>ფსიქოლოგი (ხელფასი-800ლ)</t>
  </si>
  <si>
    <t>ფსიქოლოგი (ხელფასი-1200ლ)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</si>
</sst>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43" fontId="0" fillId="0" borderId="2" xfId="1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/>
    <xf numFmtId="0" fontId="0" fillId="2" borderId="7" xfId="0" applyFill="1" applyBorder="1"/>
    <xf numFmtId="43" fontId="0" fillId="2" borderId="7" xfId="1" applyFont="1" applyFill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2" fillId="0" borderId="10" xfId="0" applyFont="1" applyFill="1" applyBorder="1"/>
    <xf numFmtId="0" fontId="2" fillId="0" borderId="9" xfId="0" applyFont="1" applyBorder="1"/>
    <xf numFmtId="0" fontId="2" fillId="0" borderId="6" xfId="0" applyFont="1" applyBorder="1"/>
    <xf numFmtId="0" fontId="2" fillId="0" borderId="3" xfId="0" applyFont="1" applyBorder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3" borderId="0" xfId="0" applyFont="1" applyFill="1"/>
    <xf numFmtId="43" fontId="2" fillId="3" borderId="0" xfId="0" applyNumberFormat="1" applyFont="1" applyFill="1"/>
    <xf numFmtId="0" fontId="2" fillId="4" borderId="0" xfId="0" applyFont="1" applyFill="1"/>
    <xf numFmtId="43" fontId="2" fillId="4" borderId="0" xfId="1" applyFont="1" applyFill="1"/>
    <xf numFmtId="43" fontId="2" fillId="2" borderId="0" xfId="0" applyNumberFormat="1" applyFont="1" applyFill="1"/>
    <xf numFmtId="0" fontId="2" fillId="2" borderId="4" xfId="0" applyFont="1" applyFill="1" applyBorder="1"/>
    <xf numFmtId="43" fontId="2" fillId="2" borderId="4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J22" sqref="J22"/>
    </sheetView>
  </sheetViews>
  <sheetFormatPr defaultRowHeight="15" x14ac:dyDescent="0.25"/>
  <cols>
    <col min="1" max="1" width="42.7109375" customWidth="1"/>
    <col min="2" max="2" width="21.42578125" customWidth="1"/>
    <col min="3" max="3" width="24.28515625" customWidth="1"/>
  </cols>
  <sheetData>
    <row r="1" spans="1:3" ht="30.75" thickBot="1" x14ac:dyDescent="0.3">
      <c r="A1" s="20">
        <v>2019</v>
      </c>
      <c r="B1" s="6" t="s">
        <v>7</v>
      </c>
      <c r="C1" s="7" t="s">
        <v>3</v>
      </c>
    </row>
    <row r="2" spans="1:3" x14ac:dyDescent="0.25">
      <c r="A2" s="4" t="s">
        <v>4</v>
      </c>
      <c r="B2" s="4">
        <v>183</v>
      </c>
      <c r="C2" s="5">
        <f>B2*800*12</f>
        <v>1756800</v>
      </c>
    </row>
    <row r="3" spans="1:3" x14ac:dyDescent="0.25">
      <c r="A3" s="2" t="s">
        <v>5</v>
      </c>
      <c r="B3" s="2">
        <v>67</v>
      </c>
      <c r="C3" s="3">
        <f>67*850*12</f>
        <v>683400</v>
      </c>
    </row>
    <row r="4" spans="1:3" x14ac:dyDescent="0.25">
      <c r="A4" s="2" t="s">
        <v>6</v>
      </c>
      <c r="B4" s="2">
        <v>21</v>
      </c>
      <c r="C4" s="3">
        <f>B4*1000*12</f>
        <v>252000</v>
      </c>
    </row>
    <row r="5" spans="1:3" x14ac:dyDescent="0.25">
      <c r="A5" s="12"/>
      <c r="B5" s="13"/>
      <c r="C5" s="13"/>
    </row>
    <row r="6" spans="1:3" ht="15.75" thickBot="1" x14ac:dyDescent="0.3">
      <c r="A6" s="14"/>
      <c r="B6" s="15"/>
      <c r="C6" s="15"/>
    </row>
    <row r="7" spans="1:3" x14ac:dyDescent="0.25">
      <c r="A7" s="18" t="s">
        <v>1</v>
      </c>
      <c r="B7" s="9">
        <f>SUM(B2:B6)</f>
        <v>271</v>
      </c>
      <c r="C7" s="10">
        <f>SUM(C2:C6)</f>
        <v>2692200</v>
      </c>
    </row>
    <row r="8" spans="1:3" x14ac:dyDescent="0.25">
      <c r="A8" s="11" t="s">
        <v>0</v>
      </c>
      <c r="B8" s="8">
        <v>20</v>
      </c>
      <c r="C8" s="2"/>
    </row>
    <row r="9" spans="1:3" ht="15.75" thickBot="1" x14ac:dyDescent="0.3">
      <c r="A9" s="17" t="s">
        <v>2</v>
      </c>
      <c r="B9" s="16">
        <f>B7+B8</f>
        <v>291</v>
      </c>
      <c r="C9" s="16"/>
    </row>
    <row r="12" spans="1:3" ht="15.75" thickBot="1" x14ac:dyDescent="0.3"/>
    <row r="13" spans="1:3" ht="30.75" thickBot="1" x14ac:dyDescent="0.3">
      <c r="A13" s="21">
        <v>2020</v>
      </c>
      <c r="B13" s="6" t="s">
        <v>7</v>
      </c>
      <c r="C13" s="7" t="s">
        <v>3</v>
      </c>
    </row>
    <row r="14" spans="1:3" x14ac:dyDescent="0.25">
      <c r="A14" s="4" t="s">
        <v>8</v>
      </c>
      <c r="B14" s="4">
        <v>329</v>
      </c>
      <c r="C14" s="5">
        <f>B14*1200*12</f>
        <v>4737600</v>
      </c>
    </row>
    <row r="15" spans="1:3" x14ac:dyDescent="0.25">
      <c r="A15" s="2" t="s">
        <v>9</v>
      </c>
      <c r="B15" s="2">
        <v>21</v>
      </c>
      <c r="C15" s="3">
        <f>B15*1400*12</f>
        <v>352800</v>
      </c>
    </row>
    <row r="16" spans="1:3" x14ac:dyDescent="0.25">
      <c r="A16" s="12"/>
      <c r="B16" s="13"/>
      <c r="C16" s="13"/>
    </row>
    <row r="17" spans="1:3" ht="15.75" thickBot="1" x14ac:dyDescent="0.3">
      <c r="A17" s="14"/>
      <c r="B17" s="15"/>
      <c r="C17" s="15"/>
    </row>
    <row r="18" spans="1:3" x14ac:dyDescent="0.25">
      <c r="A18" s="18" t="s">
        <v>1</v>
      </c>
      <c r="B18" s="9">
        <f>SUM(B14:B17)</f>
        <v>350</v>
      </c>
      <c r="C18" s="10">
        <f>SUM(C14:C17)</f>
        <v>5090400</v>
      </c>
    </row>
    <row r="19" spans="1:3" x14ac:dyDescent="0.25">
      <c r="A19" s="11" t="s">
        <v>0</v>
      </c>
      <c r="B19" s="8">
        <v>0</v>
      </c>
      <c r="C19" s="2"/>
    </row>
    <row r="20" spans="1:3" ht="15.75" thickBot="1" x14ac:dyDescent="0.3">
      <c r="A20" s="17" t="s">
        <v>2</v>
      </c>
      <c r="B20" s="16">
        <f>B18+B19</f>
        <v>350</v>
      </c>
      <c r="C20" s="16"/>
    </row>
    <row r="23" spans="1:3" x14ac:dyDescent="0.25">
      <c r="B23" s="1" t="s">
        <v>10</v>
      </c>
      <c r="C23" s="26">
        <f>C18-C7</f>
        <v>2398200</v>
      </c>
    </row>
    <row r="25" spans="1:3" x14ac:dyDescent="0.25">
      <c r="B25" s="24" t="s">
        <v>11</v>
      </c>
      <c r="C25" s="25">
        <v>1000000</v>
      </c>
    </row>
    <row r="27" spans="1:3" x14ac:dyDescent="0.25">
      <c r="B27" s="22" t="s">
        <v>12</v>
      </c>
      <c r="C27" s="23">
        <f>C23-C25</f>
        <v>1398200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C17"/>
    </sheetView>
  </sheetViews>
  <sheetFormatPr defaultRowHeight="15" x14ac:dyDescent="0.25"/>
  <cols>
    <col min="1" max="1" width="44.5703125" customWidth="1"/>
    <col min="2" max="2" width="18.140625" customWidth="1"/>
    <col min="3" max="3" width="22.85546875" customWidth="1"/>
  </cols>
  <sheetData>
    <row r="1" spans="1:3" ht="30.75" thickBot="1" x14ac:dyDescent="0.3">
      <c r="A1" s="20">
        <v>2019</v>
      </c>
      <c r="B1" s="6" t="s">
        <v>7</v>
      </c>
      <c r="C1" s="7" t="s">
        <v>3</v>
      </c>
    </row>
    <row r="2" spans="1:3" x14ac:dyDescent="0.25">
      <c r="A2" s="4" t="s">
        <v>13</v>
      </c>
      <c r="B2" s="4">
        <v>14</v>
      </c>
      <c r="C2" s="5">
        <f>B2*800*12</f>
        <v>134400</v>
      </c>
    </row>
    <row r="3" spans="1:3" x14ac:dyDescent="0.25">
      <c r="A3" s="12"/>
      <c r="B3" s="13"/>
      <c r="C3" s="13"/>
    </row>
    <row r="4" spans="1:3" ht="15.75" thickBot="1" x14ac:dyDescent="0.3">
      <c r="A4" s="14"/>
      <c r="B4" s="15"/>
      <c r="C4" s="15"/>
    </row>
    <row r="5" spans="1:3" ht="15.75" thickBot="1" x14ac:dyDescent="0.3">
      <c r="A5" s="19" t="s">
        <v>1</v>
      </c>
      <c r="B5" s="27">
        <f>SUM(B2:B4)</f>
        <v>14</v>
      </c>
      <c r="C5" s="28">
        <f>SUM(C2:C4)</f>
        <v>134400</v>
      </c>
    </row>
    <row r="9" spans="1:3" ht="15.75" thickBot="1" x14ac:dyDescent="0.3"/>
    <row r="10" spans="1:3" ht="30.75" thickBot="1" x14ac:dyDescent="0.3">
      <c r="A10" s="20">
        <v>2020</v>
      </c>
      <c r="B10" s="6" t="s">
        <v>7</v>
      </c>
      <c r="C10" s="7" t="s">
        <v>3</v>
      </c>
    </row>
    <row r="11" spans="1:3" x14ac:dyDescent="0.25">
      <c r="A11" s="4" t="s">
        <v>14</v>
      </c>
      <c r="B11" s="4">
        <f>14+15</f>
        <v>29</v>
      </c>
      <c r="C11" s="5">
        <f>B11*1200*12</f>
        <v>417600</v>
      </c>
    </row>
    <row r="12" spans="1:3" x14ac:dyDescent="0.25">
      <c r="A12" s="12"/>
      <c r="B12" s="13"/>
      <c r="C12" s="13"/>
    </row>
    <row r="13" spans="1:3" ht="15.75" thickBot="1" x14ac:dyDescent="0.3">
      <c r="A13" s="14"/>
      <c r="B13" s="15"/>
      <c r="C13" s="15"/>
    </row>
    <row r="14" spans="1:3" ht="15.75" thickBot="1" x14ac:dyDescent="0.3">
      <c r="A14" s="19" t="s">
        <v>1</v>
      </c>
      <c r="B14" s="27">
        <f>SUM(B11:B13)</f>
        <v>29</v>
      </c>
      <c r="C14" s="28">
        <f>SUM(C11:C13)</f>
        <v>417600</v>
      </c>
    </row>
    <row r="17" spans="2:3" x14ac:dyDescent="0.25">
      <c r="B17" s="1" t="s">
        <v>10</v>
      </c>
      <c r="C17" s="26">
        <f>C14-C5</f>
        <v>283200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სოც მუშაკები გაზრდილი</vt:lpstr>
      <vt:lpstr>ფსიქოლოგები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Barkalaia</dc:creator>
  <cp:lastModifiedBy>Tamar Barkalaia</cp:lastModifiedBy>
  <cp:lastPrinted>2020-01-14T11:39:08Z</cp:lastPrinted>
  <dcterms:created xsi:type="dcterms:W3CDTF">2020-01-09T11:42:03Z</dcterms:created>
  <dcterms:modified xsi:type="dcterms:W3CDTF">2020-01-16T07:35:33Z</dcterms:modified>
</cp:coreProperties>
</file>