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480" yWindow="735" windowWidth="24000" windowHeight="13740" tabRatio="500" activeTab="1"/>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45621" concurrentCalc="0"/>
</workbook>
</file>

<file path=xl/calcChain.xml><?xml version="1.0" encoding="utf-8"?>
<calcChain xmlns="http://schemas.openxmlformats.org/spreadsheetml/2006/main">
  <c r="L23" i="9" l="1"/>
  <c r="L22" i="9"/>
  <c r="L19" i="9"/>
  <c r="L18" i="9"/>
  <c r="G11" i="9"/>
  <c r="L11" i="9"/>
  <c r="L6" i="9"/>
  <c r="L4" i="9"/>
</calcChain>
</file>

<file path=xl/sharedStrings.xml><?xml version="1.0" encoding="utf-8"?>
<sst xmlns="http://schemas.openxmlformats.org/spreadsheetml/2006/main" count="388" uniqueCount="298">
  <si>
    <t>%</t>
  </si>
  <si>
    <t>Q4 20</t>
  </si>
  <si>
    <t>Q3 20</t>
  </si>
  <si>
    <t>Q2 20</t>
  </si>
  <si>
    <t>Q1 20</t>
  </si>
  <si>
    <t>Q4 19</t>
  </si>
  <si>
    <t>Q3 19</t>
  </si>
  <si>
    <t>Q2 19</t>
  </si>
  <si>
    <t>Q1 19</t>
  </si>
  <si>
    <t>0-49 - 177' 50-99 - 49; 100 &gt; - 42</t>
  </si>
  <si>
    <t>Q1 21</t>
  </si>
  <si>
    <t>Q2 21</t>
  </si>
  <si>
    <t>Q3 21</t>
  </si>
  <si>
    <t>Q4 21</t>
  </si>
  <si>
    <t>56% (2016)</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</si>
  <si>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</si>
  <si>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</si>
  <si>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</si>
  <si>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</si>
  <si>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</si>
  <si>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</si>
  <si>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</si>
  <si>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</si>
  <si>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</si>
  <si>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</si>
  <si>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</si>
  <si>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</si>
  <si>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ჯანდაცვის მომსახურების ხარისხისა და ეფექტურობის გაუმჯობესება</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</si>
  <si>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</si>
  <si>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</si>
  <si>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მოსახლეობის ცნობიერების ამაღლება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</si>
  <si>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</si>
  <si>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</si>
  <si>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</si>
  <si>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</si>
  <si>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</si>
  <si>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</si>
  <si>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</si>
  <si>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</si>
  <si>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</si>
  <si>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</si>
  <si>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</si>
  <si>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</si>
  <si>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</si>
  <si>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</si>
  <si>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</si>
  <si>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</si>
  <si>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</si>
  <si>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</si>
  <si>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</si>
  <si>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</si>
  <si>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</si>
  <si>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</si>
  <si>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</si>
  <si>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</si>
  <si>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</si>
  <si>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 დღის ქირურგიის შემთხვევების რაოდენობა (ოფთალმოლოგია და ოტო-რინო-ლარინგოლოგია)</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</si>
  <si>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</si>
  <si>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</si>
  <si>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</si>
  <si>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</si>
  <si>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</si>
  <si>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</si>
  <si>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</si>
  <si>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</si>
  <si>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</si>
  <si>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</si>
  <si>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</si>
  <si>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</si>
  <si>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</si>
  <si>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</si>
  <si>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</si>
  <si>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</si>
  <si>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</si>
  <si>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</si>
  <si>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</si>
  <si>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</si>
  <si>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</si>
  <si>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</si>
  <si>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</si>
  <si>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</si>
  <si>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</si>
  <si>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</si>
  <si>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</si>
  <si>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</si>
  <si>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</si>
  <si>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</si>
  <si>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</si>
  <si>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</si>
  <si>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</si>
  <si>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</si>
  <si>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</si>
  <si>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</si>
  <si>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</si>
  <si>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</si>
  <si>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</si>
  <si>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</si>
  <si>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</si>
  <si>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</si>
  <si>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</si>
  <si>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</si>
  <si>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</si>
  <si>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</si>
  <si>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</si>
  <si>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</si>
  <si>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</si>
  <si>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</si>
  <si>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</si>
  <si>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</si>
  <si>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</si>
  <si>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</si>
  <si>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</si>
  <si>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</si>
  <si>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</si>
  <si>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</si>
  <si>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</si>
  <si>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</si>
  <si>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</si>
  <si>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</si>
  <si>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</si>
  <si>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</si>
  <si>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</si>
  <si>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</si>
  <si>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</si>
  <si>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</si>
  <si>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</si>
  <si>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</si>
  <si>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</si>
  <si>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</si>
  <si>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</si>
  <si>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</si>
  <si>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</si>
  <si>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</si>
  <si>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</si>
  <si>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</si>
  <si>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</si>
  <si>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</si>
  <si>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</si>
  <si>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</si>
  <si>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</si>
  <si>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</si>
  <si>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</si>
  <si>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</si>
  <si>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</si>
  <si>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</si>
  <si>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</si>
  <si>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</si>
  <si>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</si>
  <si>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</si>
  <si>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</si>
  <si>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</si>
  <si>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</si>
  <si>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</si>
  <si>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</si>
  <si>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</si>
  <si>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</si>
  <si>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</si>
  <si>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</si>
  <si>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</si>
  <si>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</si>
  <si>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</si>
  <si>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</si>
  <si>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 xml:space="preserve">DRG შეწონილი ფასები და ანაზღაურების წესები 2020 წლისთვის; oზოგადი მზაობა DRG დანერგვისათვის </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</si>
  <si>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</si>
  <si>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</si>
  <si>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</si>
  <si>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</si>
  <si>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</si>
  <si>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</si>
  <si>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</si>
  <si>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</si>
  <si>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</si>
  <si>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</si>
  <si>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</si>
  <si>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</si>
  <si>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</si>
  <si>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</si>
  <si>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საბოლოო მზადება, დანერგვა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</si>
  <si>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</si>
  <si>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</si>
  <si>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</si>
  <si>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</si>
  <si>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</si>
  <si>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</si>
  <si>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</si>
  <si>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</si>
  <si>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</si>
  <si>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</si>
  <si>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</si>
  <si>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</si>
  <si>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</si>
  <si>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</si>
  <si>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</si>
  <si>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</si>
  <si>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</si>
  <si>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</si>
  <si>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</si>
  <si>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</si>
  <si>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</si>
  <si>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</si>
  <si>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</si>
  <si>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</si>
  <si>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</si>
  <si>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</si>
  <si>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</si>
  <si>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</si>
  <si>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</si>
  <si>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სისტემის ანალიზი და  IT განვითარების გეგმა სტრატეგიული შესყიდვების დანერგვის მხარდასაჭერად</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</si>
  <si>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</si>
  <si>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</si>
  <si>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</si>
  <si>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</si>
  <si>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</si>
  <si>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</si>
  <si>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</si>
  <si>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</si>
  <si>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</si>
  <si>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</si>
  <si>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</si>
  <si>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</si>
  <si>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</si>
  <si>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</si>
  <si>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</si>
  <si>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</si>
  <si>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</si>
  <si>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</si>
  <si>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 xml:space="preserve">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</si>
  <si>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</si>
  <si>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</si>
  <si>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</si>
  <si>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</si>
  <si>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</si>
  <si>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</si>
  <si>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</si>
  <si>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</si>
  <si>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3 წელიწადში ერთხელ</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</si>
  <si>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</si>
  <si>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</si>
  <si>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</si>
  <si>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</si>
  <si>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</si>
  <si>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</si>
  <si>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</si>
  <si>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</si>
  <si>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</si>
  <si>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</si>
  <si>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</si>
  <si>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</si>
  <si>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</si>
  <si>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</si>
  <si>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</si>
  <si>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</si>
  <si>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</si>
  <si>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</si>
  <si>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</si>
  <si>
    <t>3.11. სოციალური მომსახურების სააგენტოს სტრუქტურის შესაბამისობა სტრატეგიასთან</t>
  </si>
  <si>
    <t>3.10.2. ელექტრონული ხელმოწერის გამოყენების დანერგვა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</si>
  <si>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დაინტერესებული მხარეების მონაწილეობით</t>
  </si>
  <si>
    <t>3.9.2. მოქალაქეებთან კომუნიკაციის კონცეფციისა და აკომუნიკაციო გეგმის შემუშავება</t>
  </si>
  <si>
    <t>3.9.1. მოქალაქეთა პორტალის და აპლიკაციების განვითარება პაციენტებში ინფორმაციის გამჭვირვალობის გაზრდის მიზნით</t>
  </si>
  <si>
    <t>3.6.1. რეფერირების (მიმართვის) მექანიზმების გადახედვა და ოჯახის ექიმის ფუნქციების გაძლიერება</t>
  </si>
  <si>
    <t>3.4. ანაზღაურებისა და დაკონტრაქტების მექანიზმების დახვეწა</t>
  </si>
  <si>
    <t xml:space="preserve">ჯანდაცვაზე  ჯიბიდან გადახდილი თანხების ხვედრითი წილი  ჯანდაცვაზე მთლიანი დანახარჯებიდან  % (THE) 
მონაცემთა წყარო: NHA (ჯანდაცვის ეროვნული ანგარიში)             </t>
  </si>
  <si>
    <t>სერვისით უზრუნველყოფა სათანადო დონეზე</t>
  </si>
  <si>
    <t>ირველადი ჯანდაცვის (მოიცავს პრევენციის ხარჯებსაც)  ხარჯების ხვედრითო  წილი  ჯანდაცვის სახელმწიფო პროგრამების საერთო ხარჯში
მონაცემთა წყარო: ჯანდაცვის ეროვნული ანგარიში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</si>
  <si>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საშუალებას იძლევა</t>
  </si>
  <si>
    <t>კვლევაზე დამოკიდებული შედეგი</t>
  </si>
  <si>
    <t>1) ჯანდაცვაზე ჯიბიდან გადახდილი თანხების ხვედრითი წილი   ჯანდაცვაზე მთლიანი დანახარჯებში (%)</t>
  </si>
  <si>
    <t>ინდიკატორი მიუთითებს მოსახლეობის ფინანსურ დაცულობაზე</t>
  </si>
  <si>
    <t>ჯიბიდან გადახდილი თანხები მედიკამენტებზე</t>
  </si>
  <si>
    <t>2) მედიკამენტებზე ჯიბიდან გადახდილი თანხების ხვედრითი წილი ჯანდაცვაზე მთლიანი დანახარჯიებიდან (%)</t>
  </si>
  <si>
    <t xml:space="preserve">3) შინამეურნეობების წილი, რომელთაც აქვთ ჯანდაცვის მომსახურებების ფინანსური ბარიერები </t>
  </si>
  <si>
    <t>5) პირველადი ჯანდაცვის სერვისებზე (მოიცავს პრევენციულ სერვისებსაც)  ხარჯების ხვედრითო  წილი  ჯანდაცვის სახელმწიფო პროგრამების საერთო ხარჯში</t>
  </si>
  <si>
    <t>6) დღის ქირურგიის წილი (%) ქირურგიული პროცედურების საერთო რაოდენობაში (მაგ. კატარაქტა, ტონზილექტომია ან ადენოიდექტომია).</t>
  </si>
  <si>
    <t>სერვისების ეფექტურობის გაუმჯობესება</t>
  </si>
  <si>
    <t>რეჰოსპიტალიზაცია დაკავშირებულია ხარჯებთან და მისი მაღალი სიხშირე შეიძლება მიუთითებდეს ხარისხის პრობლემებზე ან არსებული ფინანსურისტიმულების არასწორ მუშაობაზე</t>
  </si>
  <si>
    <t>17% (07.2017-12.2017)</t>
  </si>
  <si>
    <t xml:space="preserve"># გაწერის შემთხვევები </t>
  </si>
  <si>
    <t xml:space="preserve"># რეჰოსპიტალიზაციის შემთხვევები </t>
  </si>
  <si>
    <t>8) DRGs-ის წილი ჰოსპიტალურ ანაზღაურებაში</t>
  </si>
  <si>
    <t>ანაზღაურებისა და დაკონტრაქტების მექანიზმების დახვეწა</t>
  </si>
  <si>
    <t>ჯანდაცვის მომსახურებების პაკეტის შესაბამისობა მოსახლეობის საჭოროებებთან ჯანდაცვის სფეროში</t>
  </si>
  <si>
    <t>3.5. ჯანდაცვის მომსახურებების პაკეტის შესაბამისობა მოსახლეობის საჭიროებებთან ჯანდაცვის სფროში</t>
  </si>
  <si>
    <t>მიზნები</t>
  </si>
  <si>
    <t>11) პირველადი ჯანდაცვის დაწესებულებებში  ვიზიტები ერთ სულზე</t>
  </si>
  <si>
    <t xml:space="preserve">ამბულატორიული მომსახურების გამოყენებისდა პირველადი ჯანდაცვის მუშაობის  შეფასება </t>
  </si>
  <si>
    <t>სააგენტოს მიერ ჯამში შესყიდული სტაციონარული მომსახურებება მონეტარულ ერთეულში, AC,AD</t>
  </si>
  <si>
    <t>სააგენტოს მიერ მულტიპროფილური კლინიკებიდან შესყიდული მომსახურებების წილი მონეტარულ ერთეულში (მხოლოდ სტაციონარი, AC,AD)</t>
  </si>
  <si>
    <t>ანგარიშვალდებულებისა და გამჭვირვალეობისა და  გაუმჯობესება</t>
  </si>
  <si>
    <t>16) განაცხადების წილი, რომელიც არ ანაზღაურდა სოციალური მომსახურების სააგენტოს მიერ</t>
  </si>
  <si>
    <t>17) მოქალაქეთა პორტალზე დარეგისტრირებული პირების წილი</t>
  </si>
  <si>
    <t>18) სოციალური მომსახურების სააგენტოს მონაცემთა ხარისხი</t>
  </si>
  <si>
    <t>მონაცემთა ხარისხის შეფასება</t>
  </si>
  <si>
    <t>სოციალური მომსახურების სააგენტოს სტრუქტურის შესაბამისობა სტრატეგიასთან</t>
  </si>
  <si>
    <t>სოციალური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</si>
  <si>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განვითარება</t>
  </si>
  <si>
    <t>განიხილება DRG-ის დანერგვის შემდეგ</t>
  </si>
  <si>
    <t>3.14. მონიტორინგის, ანგარიშგებისა და ანალიზის პროცესების გაუმჯობესება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</si>
</sst>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0%"/>
    <numFmt numFmtId="166" formatCode="0.0%"/>
  </numFmts>
  <fonts count="17">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8">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43" fontId="9" fillId="0" borderId="2" xfId="2" applyFont="1" applyFill="1" applyBorder="1" applyAlignment="1">
      <alignment horizontal="right"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6" borderId="2" xfId="13" applyFont="1" applyFill="1" applyBorder="1" applyAlignment="1">
      <alignment horizontal="left" vertical="center" wrapText="1"/>
    </xf>
    <xf numFmtId="0" fontId="9" fillId="5"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4" borderId="2" xfId="13" applyFont="1" applyFill="1" applyBorder="1" applyAlignment="1">
      <alignment horizontal="left"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7"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5"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13" fillId="8" borderId="10" xfId="13" applyFont="1" applyFill="1" applyBorder="1" applyAlignment="1">
      <alignment horizontal="center" vertical="top"/>
    </xf>
    <xf numFmtId="0" fontId="13" fillId="8" borderId="11" xfId="13"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6" borderId="2" xfId="13" applyFont="1" applyFill="1" applyBorder="1" applyAlignment="1">
      <alignment horizontal="left" vertical="center" wrapText="1"/>
    </xf>
    <xf numFmtId="0" fontId="9" fillId="4"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4" borderId="6" xfId="13" applyFont="1" applyFill="1" applyBorder="1" applyAlignment="1">
      <alignment horizontal="left" vertical="center" wrapText="1"/>
    </xf>
    <xf numFmtId="0" fontId="9" fillId="4" borderId="5" xfId="13" applyFont="1" applyFill="1" applyBorder="1" applyAlignment="1">
      <alignment horizontal="left"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a:extLst>
            <a:ext uri="{FF2B5EF4-FFF2-40B4-BE49-F238E27FC236}">
              <a16:creationId xmlns:a16="http://schemas.microsoft.com/office/drawing/2014/main" xmlns="" id="{00000000-0008-0000-0000-000002000000}"/>
            </a:ext>
          </a:extLst>
        </xdr:cNvPr>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2111376</xdr:colOff>
      <xdr:row>4</xdr:row>
      <xdr:rowOff>77153</xdr:rowOff>
    </xdr:from>
    <xdr:to>
      <xdr:col>1</xdr:col>
      <xdr:colOff>4153144</xdr:colOff>
      <xdr:row>4</xdr:row>
      <xdr:rowOff>1190625</xdr:rowOff>
    </xdr:to>
    <xdr:sp macro="" textlink="">
      <xdr:nvSpPr>
        <xdr:cNvPr id="3" name="Oval 6">
          <a:extLst>
            <a:ext uri="{FF2B5EF4-FFF2-40B4-BE49-F238E27FC236}">
              <a16:creationId xmlns:a16="http://schemas.microsoft.com/office/drawing/2014/main" xmlns="" id="{00000000-0008-0000-0000-000003000000}"/>
            </a:ext>
          </a:extLst>
        </xdr:cNvPr>
        <xdr:cNvSpPr>
          <a:spLocks noChangeArrowheads="1"/>
        </xdr:cNvSpPr>
      </xdr:nvSpPr>
      <xdr:spPr bwMode="auto">
        <a:xfrm>
          <a:off x="3055939" y="4466591"/>
          <a:ext cx="2041768" cy="1113472"/>
        </a:xfrm>
        <a:prstGeom prst="ellipse">
          <a:avLst/>
        </a:prstGeom>
        <a:solidFill>
          <a:srgbClr val="FFFFFF"/>
        </a:solidFill>
        <a:ln w="9525">
          <a:solidFill>
            <a:srgbClr val="000000"/>
          </a:solidFill>
          <a:round/>
          <a:headEnd/>
          <a:tailEnd/>
        </a:ln>
      </xdr:spPr>
      <xdr:txBody>
        <a:bodyPr rtlCol="0"/>
        <a:lstStyle/>
        <a:p>
          <a:pPr algn="ctr"/>
          <a:r>
            <a:rPr lang="ka-GE" sz="1000"/>
            <a:t>3.12.სმს-ს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a:extLst>
            <a:ext uri="{FF2B5EF4-FFF2-40B4-BE49-F238E27FC236}">
              <a16:creationId xmlns:a16="http://schemas.microsoft.com/office/drawing/2014/main" xmlns="" id="{00000000-0008-0000-0000-000004000000}"/>
            </a:ext>
          </a:extLst>
        </xdr:cNvPr>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3.1.ფინანსური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a:extLst>
            <a:ext uri="{FF2B5EF4-FFF2-40B4-BE49-F238E27FC236}">
              <a16:creationId xmlns:a16="http://schemas.microsoft.com/office/drawing/2014/main" xmlns="" id="{00000000-0008-0000-0000-000005000000}"/>
            </a:ext>
          </a:extLst>
        </xdr:cNvPr>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3.11.სმს-ს სტრუქტურის განახლება</a:t>
          </a:r>
          <a:endParaRPr lang="en-US" sz="1000"/>
        </a:p>
      </xdr:txBody>
    </xdr:sp>
    <xdr:clientData/>
  </xdr:twoCellAnchor>
  <xdr:twoCellAnchor>
    <xdr:from>
      <xdr:col>1</xdr:col>
      <xdr:colOff>5130800</xdr:colOff>
      <xdr:row>3</xdr:row>
      <xdr:rowOff>1985928</xdr:rowOff>
    </xdr:from>
    <xdr:to>
      <xdr:col>1</xdr:col>
      <xdr:colOff>7422054</xdr:colOff>
      <xdr:row>3</xdr:row>
      <xdr:rowOff>2700215</xdr:rowOff>
    </xdr:to>
    <xdr:sp macro="" textlink="">
      <xdr:nvSpPr>
        <xdr:cNvPr id="6" name="Oval 22">
          <a:extLst>
            <a:ext uri="{FF2B5EF4-FFF2-40B4-BE49-F238E27FC236}">
              <a16:creationId xmlns:a16="http://schemas.microsoft.com/office/drawing/2014/main" xmlns="" id="{00000000-0008-0000-0000-000006000000}"/>
            </a:ext>
          </a:extLst>
        </xdr:cNvPr>
        <xdr:cNvSpPr>
          <a:spLocks noChangeArrowheads="1"/>
        </xdr:cNvSpPr>
      </xdr:nvSpPr>
      <xdr:spPr bwMode="auto">
        <a:xfrm>
          <a:off x="6070600" y="3675028"/>
          <a:ext cx="2291254" cy="714287"/>
        </a:xfrm>
        <a:prstGeom prst="ellipse">
          <a:avLst/>
        </a:prstGeom>
        <a:solidFill>
          <a:srgbClr val="FFFFFF"/>
        </a:solidFill>
        <a:ln w="9525">
          <a:solidFill>
            <a:srgbClr val="000000"/>
          </a:solidFill>
          <a:round/>
          <a:headEnd/>
          <a:tailEnd/>
        </a:ln>
      </xdr:spPr>
      <xdr:txBody>
        <a:bodyPr rtlCol="0"/>
        <a:lstStyle/>
        <a:p>
          <a:pPr algn="ctr"/>
          <a:r>
            <a:rPr lang="ka-GE" sz="1000"/>
            <a:t>3.10.ელ ბაზების და მონაცემების ხარისხის გაუმჯობესება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a:extLst>
            <a:ext uri="{FF2B5EF4-FFF2-40B4-BE49-F238E27FC236}">
              <a16:creationId xmlns:a16="http://schemas.microsoft.com/office/drawing/2014/main" xmlns="" id="{00000000-0008-0000-0000-000007000000}"/>
            </a:ext>
          </a:extLst>
        </xdr:cNvPr>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3.3.ეფექტიანობისა და ხარისხის გაუმჯობესება </a:t>
          </a:r>
          <a:endParaRPr lang="en-US" sz="1000"/>
        </a:p>
      </xdr:txBody>
    </xdr:sp>
    <xdr:clientData/>
  </xdr:twoCellAnchor>
  <xdr:twoCellAnchor>
    <xdr:from>
      <xdr:col>1</xdr:col>
      <xdr:colOff>6015725</xdr:colOff>
      <xdr:row>3</xdr:row>
      <xdr:rowOff>864577</xdr:rowOff>
    </xdr:from>
    <xdr:to>
      <xdr:col>1</xdr:col>
      <xdr:colOff>6276428</xdr:colOff>
      <xdr:row>3</xdr:row>
      <xdr:rowOff>1985928</xdr:rowOff>
    </xdr:to>
    <xdr:cxnSp macro="">
      <xdr:nvCxnSpPr>
        <xdr:cNvPr id="8" name="AutoShape 28">
          <a:extLst>
            <a:ext uri="{FF2B5EF4-FFF2-40B4-BE49-F238E27FC236}">
              <a16:creationId xmlns:a16="http://schemas.microsoft.com/office/drawing/2014/main" xmlns="" id="{00000000-0008-0000-0000-000008000000}"/>
            </a:ext>
          </a:extLst>
        </xdr:cNvPr>
        <xdr:cNvCxnSpPr>
          <a:cxnSpLocks noChangeShapeType="1"/>
          <a:stCxn id="6" idx="0"/>
          <a:endCxn id="16" idx="4"/>
        </xdr:cNvCxnSpPr>
      </xdr:nvCxnSpPr>
      <xdr:spPr bwMode="auto">
        <a:xfrm rot="16200000" flipV="1">
          <a:off x="6525201" y="2984001"/>
          <a:ext cx="1121351" cy="26070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a:extLst>
            <a:ext uri="{FF2B5EF4-FFF2-40B4-BE49-F238E27FC236}">
              <a16:creationId xmlns:a16="http://schemas.microsoft.com/office/drawing/2014/main" xmlns="" id="{00000000-0008-0000-0000-000009000000}"/>
            </a:ext>
          </a:extLst>
        </xdr:cNvPr>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4181229</xdr:colOff>
      <xdr:row>4</xdr:row>
      <xdr:rowOff>276798</xdr:rowOff>
    </xdr:from>
    <xdr:to>
      <xdr:col>1</xdr:col>
      <xdr:colOff>5663710</xdr:colOff>
      <xdr:row>4</xdr:row>
      <xdr:rowOff>1079500</xdr:rowOff>
    </xdr:to>
    <xdr:sp macro="" textlink="">
      <xdr:nvSpPr>
        <xdr:cNvPr id="10" name="Oval 6">
          <a:extLst>
            <a:ext uri="{FF2B5EF4-FFF2-40B4-BE49-F238E27FC236}">
              <a16:creationId xmlns:a16="http://schemas.microsoft.com/office/drawing/2014/main" xmlns="" id="{00000000-0008-0000-0000-00000A000000}"/>
            </a:ext>
          </a:extLst>
        </xdr:cNvPr>
        <xdr:cNvSpPr>
          <a:spLocks noChangeArrowheads="1"/>
        </xdr:cNvSpPr>
      </xdr:nvSpPr>
      <xdr:spPr bwMode="auto">
        <a:xfrm>
          <a:off x="5123146" y="4668881"/>
          <a:ext cx="1482481" cy="802702"/>
        </a:xfrm>
        <a:prstGeom prst="ellipse">
          <a:avLst/>
        </a:prstGeom>
        <a:solidFill>
          <a:srgbClr val="FFFFFF"/>
        </a:solidFill>
        <a:ln w="9525">
          <a:solidFill>
            <a:srgbClr val="000000"/>
          </a:solidFill>
          <a:round/>
          <a:headEnd/>
          <a:tailEnd/>
        </a:ln>
      </xdr:spPr>
      <xdr:txBody>
        <a:bodyPr rtlCol="0"/>
        <a:lstStyle/>
        <a:p>
          <a:pPr algn="ctr"/>
          <a:r>
            <a:rPr lang="ka-GE" sz="1000"/>
            <a:t>3.13.</a:t>
          </a: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a:extLst>
            <a:ext uri="{FF2B5EF4-FFF2-40B4-BE49-F238E27FC236}">
              <a16:creationId xmlns:a16="http://schemas.microsoft.com/office/drawing/2014/main" xmlns="" id="{00000000-0008-0000-0000-00000B000000}"/>
            </a:ext>
          </a:extLst>
        </xdr:cNvPr>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3.14.მონიტორინგისა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433916</xdr:colOff>
      <xdr:row>3</xdr:row>
      <xdr:rowOff>1705343</xdr:rowOff>
    </xdr:from>
    <xdr:to>
      <xdr:col>1</xdr:col>
      <xdr:colOff>2381367</xdr:colOff>
      <xdr:row>4</xdr:row>
      <xdr:rowOff>43962</xdr:rowOff>
    </xdr:to>
    <xdr:sp macro="" textlink="">
      <xdr:nvSpPr>
        <xdr:cNvPr id="12" name="Oval 22">
          <a:extLst>
            <a:ext uri="{FF2B5EF4-FFF2-40B4-BE49-F238E27FC236}">
              <a16:creationId xmlns:a16="http://schemas.microsoft.com/office/drawing/2014/main" xmlns="" id="{00000000-0008-0000-0000-00000C000000}"/>
            </a:ext>
          </a:extLst>
        </xdr:cNvPr>
        <xdr:cNvSpPr>
          <a:spLocks noChangeArrowheads="1"/>
        </xdr:cNvSpPr>
      </xdr:nvSpPr>
      <xdr:spPr bwMode="auto">
        <a:xfrm>
          <a:off x="1375833" y="3388093"/>
          <a:ext cx="1947451" cy="1047952"/>
        </a:xfrm>
        <a:prstGeom prst="ellipse">
          <a:avLst/>
        </a:prstGeom>
        <a:solidFill>
          <a:srgbClr val="FFFFFF"/>
        </a:solidFill>
        <a:ln w="9525">
          <a:solidFill>
            <a:srgbClr val="000000"/>
          </a:solidFill>
          <a:round/>
          <a:headEnd/>
          <a:tailEnd/>
        </a:ln>
      </xdr:spPr>
      <xdr:txBody>
        <a:bodyPr rtlCol="0"/>
        <a:lstStyle/>
        <a:p>
          <a:pPr algn="ctr"/>
          <a:r>
            <a:rPr lang="ka-GE" sz="1000"/>
            <a:t>3.4.ანაზღაურების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a:extLst>
            <a:ext uri="{FF2B5EF4-FFF2-40B4-BE49-F238E27FC236}">
              <a16:creationId xmlns:a16="http://schemas.microsoft.com/office/drawing/2014/main" xmlns="" id="{00000000-0008-0000-0000-00000D000000}"/>
            </a:ext>
          </a:extLst>
        </xdr:cNvPr>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3.6.პჯდ-ის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a:extLst>
            <a:ext uri="{FF2B5EF4-FFF2-40B4-BE49-F238E27FC236}">
              <a16:creationId xmlns:a16="http://schemas.microsoft.com/office/drawing/2014/main" xmlns="" id="{00000000-0008-0000-0000-00000E000000}"/>
            </a:ext>
          </a:extLst>
        </xdr:cNvPr>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ka-GE" sz="1000" baseline="0"/>
            <a:t>3.2.</a:t>
          </a: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a:extLst>
            <a:ext uri="{FF2B5EF4-FFF2-40B4-BE49-F238E27FC236}">
              <a16:creationId xmlns:a16="http://schemas.microsoft.com/office/drawing/2014/main" xmlns="" id="{00000000-0008-0000-0000-00000F000000}"/>
            </a:ext>
          </a:extLst>
        </xdr:cNvPr>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a:extLst>
            <a:ext uri="{FF2B5EF4-FFF2-40B4-BE49-F238E27FC236}">
              <a16:creationId xmlns:a16="http://schemas.microsoft.com/office/drawing/2014/main" xmlns="" id="{00000000-0008-0000-0000-000010000000}"/>
            </a:ext>
          </a:extLst>
        </xdr:cNvPr>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3.8.გამჭვირვალობისა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a:extLst>
            <a:ext uri="{FF2B5EF4-FFF2-40B4-BE49-F238E27FC236}">
              <a16:creationId xmlns:a16="http://schemas.microsoft.com/office/drawing/2014/main" xmlns="" id="{00000000-0008-0000-0000-000011000000}"/>
            </a:ext>
          </a:extLst>
        </xdr:cNvPr>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3.5.მოსახლეობის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5262035</xdr:colOff>
      <xdr:row>3</xdr:row>
      <xdr:rowOff>864577</xdr:rowOff>
    </xdr:from>
    <xdr:to>
      <xdr:col>1</xdr:col>
      <xdr:colOff>6015725</xdr:colOff>
      <xdr:row>3</xdr:row>
      <xdr:rowOff>1236628</xdr:rowOff>
    </xdr:to>
    <xdr:cxnSp macro="">
      <xdr:nvCxnSpPr>
        <xdr:cNvPr id="19" name="AutoShape 29">
          <a:extLst>
            <a:ext uri="{FF2B5EF4-FFF2-40B4-BE49-F238E27FC236}">
              <a16:creationId xmlns:a16="http://schemas.microsoft.com/office/drawing/2014/main" xmlns="" id="{00000000-0008-0000-0000-000013000000}"/>
            </a:ext>
          </a:extLst>
        </xdr:cNvPr>
        <xdr:cNvCxnSpPr>
          <a:cxnSpLocks noChangeShapeType="1"/>
          <a:stCxn id="30" idx="0"/>
          <a:endCxn id="16" idx="4"/>
        </xdr:cNvCxnSpPr>
      </xdr:nvCxnSpPr>
      <xdr:spPr bwMode="auto">
        <a:xfrm rot="5400000" flipH="1" flipV="1">
          <a:off x="6392654" y="2362858"/>
          <a:ext cx="372051" cy="75369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a:extLst>
            <a:ext uri="{FF2B5EF4-FFF2-40B4-BE49-F238E27FC236}">
              <a16:creationId xmlns:a16="http://schemas.microsoft.com/office/drawing/2014/main" xmlns="" id="{00000000-0008-0000-0000-000014000000}"/>
            </a:ext>
          </a:extLst>
        </xdr:cNvPr>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1124480</xdr:colOff>
      <xdr:row>3</xdr:row>
      <xdr:rowOff>1524000</xdr:rowOff>
    </xdr:from>
    <xdr:to>
      <xdr:col>1</xdr:col>
      <xdr:colOff>1407643</xdr:colOff>
      <xdr:row>3</xdr:row>
      <xdr:rowOff>1705343</xdr:rowOff>
    </xdr:to>
    <xdr:cxnSp macro="">
      <xdr:nvCxnSpPr>
        <xdr:cNvPr id="21" name="AutoShape 27">
          <a:extLst>
            <a:ext uri="{FF2B5EF4-FFF2-40B4-BE49-F238E27FC236}">
              <a16:creationId xmlns:a16="http://schemas.microsoft.com/office/drawing/2014/main" xmlns="" id="{00000000-0008-0000-0000-000015000000}"/>
            </a:ext>
          </a:extLst>
        </xdr:cNvPr>
        <xdr:cNvCxnSpPr>
          <a:cxnSpLocks noChangeShapeType="1"/>
          <a:stCxn id="12" idx="0"/>
          <a:endCxn id="22" idx="4"/>
        </xdr:cNvCxnSpPr>
      </xdr:nvCxnSpPr>
      <xdr:spPr bwMode="auto">
        <a:xfrm rot="16200000" flipV="1">
          <a:off x="2117307" y="3155840"/>
          <a:ext cx="181343" cy="28316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a:extLst>
            <a:ext uri="{FF2B5EF4-FFF2-40B4-BE49-F238E27FC236}">
              <a16:creationId xmlns:a16="http://schemas.microsoft.com/office/drawing/2014/main" xmlns="" id="{00000000-0008-0000-0000-000016000000}"/>
            </a:ext>
          </a:extLst>
        </xdr:cNvPr>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3.7.მაღალსპეციალიზებული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a:extLst>
            <a:ext uri="{FF2B5EF4-FFF2-40B4-BE49-F238E27FC236}">
              <a16:creationId xmlns:a16="http://schemas.microsoft.com/office/drawing/2014/main" xmlns="" id="{00000000-0008-0000-0000-000017000000}"/>
            </a:ext>
          </a:extLst>
        </xdr:cNvPr>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2096169</xdr:colOff>
      <xdr:row>3</xdr:row>
      <xdr:rowOff>1368226</xdr:rowOff>
    </xdr:from>
    <xdr:to>
      <xdr:col>1</xdr:col>
      <xdr:colOff>2721408</xdr:colOff>
      <xdr:row>3</xdr:row>
      <xdr:rowOff>1858813</xdr:rowOff>
    </xdr:to>
    <xdr:cxnSp macro="">
      <xdr:nvCxnSpPr>
        <xdr:cNvPr id="24" name="AutoShape 27">
          <a:extLst>
            <a:ext uri="{FF2B5EF4-FFF2-40B4-BE49-F238E27FC236}">
              <a16:creationId xmlns:a16="http://schemas.microsoft.com/office/drawing/2014/main" xmlns="" id="{00000000-0008-0000-0000-000018000000}"/>
            </a:ext>
          </a:extLst>
        </xdr:cNvPr>
        <xdr:cNvCxnSpPr>
          <a:cxnSpLocks noChangeShapeType="1"/>
          <a:stCxn id="12" idx="7"/>
          <a:endCxn id="13" idx="3"/>
        </xdr:cNvCxnSpPr>
      </xdr:nvCxnSpPr>
      <xdr:spPr bwMode="auto">
        <a:xfrm rot="5400000" flipH="1" flipV="1">
          <a:off x="3105412" y="2983650"/>
          <a:ext cx="490587" cy="625239"/>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a:extLst>
            <a:ext uri="{FF2B5EF4-FFF2-40B4-BE49-F238E27FC236}">
              <a16:creationId xmlns:a16="http://schemas.microsoft.com/office/drawing/2014/main" xmlns="" id="{00000000-0008-0000-0000-000019000000}"/>
            </a:ext>
          </a:extLst>
        </xdr:cNvPr>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a:extLst>
            <a:ext uri="{FF2B5EF4-FFF2-40B4-BE49-F238E27FC236}">
              <a16:creationId xmlns:a16="http://schemas.microsoft.com/office/drawing/2014/main" xmlns="" id="{00000000-0008-0000-0000-00001A000000}"/>
            </a:ext>
          </a:extLst>
        </xdr:cNvPr>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a:extLst>
            <a:ext uri="{FF2B5EF4-FFF2-40B4-BE49-F238E27FC236}">
              <a16:creationId xmlns:a16="http://schemas.microsoft.com/office/drawing/2014/main" xmlns="" id="{00000000-0008-0000-0000-00001B000000}"/>
            </a:ext>
          </a:extLst>
        </xdr:cNvPr>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a:extLst>
            <a:ext uri="{FF2B5EF4-FFF2-40B4-BE49-F238E27FC236}">
              <a16:creationId xmlns:a16="http://schemas.microsoft.com/office/drawing/2014/main" xmlns="" id="{00000000-0008-0000-0000-00001C000000}"/>
            </a:ext>
          </a:extLst>
        </xdr:cNvPr>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4381539</xdr:colOff>
      <xdr:row>3</xdr:row>
      <xdr:rowOff>1236628</xdr:rowOff>
    </xdr:from>
    <xdr:to>
      <xdr:col>1</xdr:col>
      <xdr:colOff>6142529</xdr:colOff>
      <xdr:row>3</xdr:row>
      <xdr:rowOff>1950915</xdr:rowOff>
    </xdr:to>
    <xdr:sp macro="" textlink="">
      <xdr:nvSpPr>
        <xdr:cNvPr id="30" name="Oval 22">
          <a:extLst>
            <a:ext uri="{FF2B5EF4-FFF2-40B4-BE49-F238E27FC236}">
              <a16:creationId xmlns:a16="http://schemas.microsoft.com/office/drawing/2014/main" xmlns="" id="{00B34AD6-7FA2-9A44-8136-BF34E0FAB05F}"/>
            </a:ext>
          </a:extLst>
        </xdr:cNvPr>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3.9.მოსახლეობის ცნობიერების </a:t>
          </a:r>
          <a:r>
            <a:rPr lang="ka-GE" sz="1000" baseline="0"/>
            <a:t> ამაღლება</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20" zoomScaleNormal="120" zoomScalePageLayoutView="150" workbookViewId="0">
      <selection activeCell="B5" sqref="A3:B5"/>
    </sheetView>
  </sheetViews>
  <sheetFormatPr defaultColWidth="7.625" defaultRowHeight="15"/>
  <cols>
    <col min="1" max="1" width="12.375" style="61" customWidth="1"/>
    <col min="2" max="2" width="97.625" style="52" customWidth="1"/>
    <col min="3" max="3" width="41" style="50" customWidth="1"/>
    <col min="4" max="5" width="7.625" style="51"/>
    <col min="6" max="16384" width="7.625" style="52"/>
  </cols>
  <sheetData>
    <row r="1" spans="1:5" ht="16.5" thickBot="1">
      <c r="A1" s="64"/>
      <c r="B1" s="65"/>
    </row>
    <row r="2" spans="1:5" ht="15.75">
      <c r="A2" s="53" t="s">
        <v>248</v>
      </c>
      <c r="B2" s="54" t="s">
        <v>16</v>
      </c>
    </row>
    <row r="3" spans="1:5" ht="99.95" customHeight="1">
      <c r="A3" s="62" t="s">
        <v>249</v>
      </c>
      <c r="B3" s="55"/>
      <c r="C3" s="56"/>
      <c r="D3" s="57"/>
      <c r="E3" s="57"/>
    </row>
    <row r="4" spans="1:5" ht="213.75" customHeight="1">
      <c r="A4" s="62" t="s">
        <v>250</v>
      </c>
      <c r="B4" s="55"/>
      <c r="C4" s="56"/>
      <c r="D4" s="57"/>
      <c r="E4" s="58"/>
    </row>
    <row r="5" spans="1:5" ht="96" customHeight="1" thickBot="1">
      <c r="A5" s="63" t="s">
        <v>251</v>
      </c>
      <c r="B5" s="59"/>
      <c r="C5" s="56"/>
      <c r="D5" s="57"/>
      <c r="E5" s="57"/>
    </row>
    <row r="8" spans="1:5">
      <c r="A8" s="60"/>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view="pageBreakPreview" zoomScaleNormal="100" zoomScaleSheetLayoutView="100" workbookViewId="0">
      <pane xSplit="2" ySplit="2" topLeftCell="D21" activePane="bottomRight" state="frozen"/>
      <selection pane="topRight" activeCell="C1" sqref="C1"/>
      <selection pane="bottomLeft" activeCell="A3" sqref="A3"/>
      <selection pane="bottomRight" activeCell="D24" sqref="D24"/>
    </sheetView>
  </sheetViews>
  <sheetFormatPr defaultColWidth="10.625" defaultRowHeight="15.75"/>
  <cols>
    <col min="1" max="1" width="18.5" style="22" customWidth="1"/>
    <col min="2" max="2" width="24.125" style="22" customWidth="1"/>
    <col min="3" max="3" width="36.625" style="22" customWidth="1"/>
    <col min="4" max="4" width="28.625" style="22" customWidth="1"/>
    <col min="5" max="5" width="7.375" style="22" customWidth="1"/>
    <col min="6" max="6" width="15" style="22" customWidth="1"/>
    <col min="7" max="7" width="16.5" style="23" hidden="1" customWidth="1"/>
    <col min="8" max="8" width="12.125" style="24" customWidth="1"/>
    <col min="9" max="9" width="15.125" style="23" hidden="1" customWidth="1"/>
    <col min="10" max="10" width="9.625" style="24" customWidth="1"/>
    <col min="11" max="11" width="12.375" style="24" customWidth="1"/>
    <col min="12" max="12" width="10.5" style="25" customWidth="1"/>
    <col min="13" max="13" width="7.375" style="25" customWidth="1"/>
    <col min="14" max="14" width="7" style="25" customWidth="1"/>
    <col min="15" max="15" width="7.375" style="25" customWidth="1"/>
    <col min="16" max="16" width="10.375" style="25" customWidth="1"/>
    <col min="17" max="16384" width="10.625" style="1"/>
  </cols>
  <sheetData>
    <row r="1" spans="1:16">
      <c r="A1" s="72" t="s">
        <v>16</v>
      </c>
      <c r="B1" s="72" t="s">
        <v>17</v>
      </c>
      <c r="C1" s="72" t="s">
        <v>18</v>
      </c>
      <c r="D1" s="72" t="s">
        <v>19</v>
      </c>
      <c r="E1" s="72" t="s">
        <v>245</v>
      </c>
      <c r="F1" s="71" t="s">
        <v>20</v>
      </c>
      <c r="G1" s="71"/>
      <c r="H1" s="71"/>
      <c r="I1" s="71"/>
      <c r="J1" s="66" t="s">
        <v>23</v>
      </c>
      <c r="K1" s="66" t="s">
        <v>24</v>
      </c>
      <c r="L1" s="67" t="s">
        <v>25</v>
      </c>
      <c r="M1" s="69" t="s">
        <v>26</v>
      </c>
      <c r="N1" s="70"/>
      <c r="O1" s="70"/>
      <c r="P1" s="70"/>
    </row>
    <row r="2" spans="1:16" ht="41.25" customHeight="1">
      <c r="A2" s="72"/>
      <c r="B2" s="72"/>
      <c r="C2" s="72"/>
      <c r="D2" s="72"/>
      <c r="E2" s="72"/>
      <c r="F2" s="71" t="s">
        <v>21</v>
      </c>
      <c r="G2" s="71"/>
      <c r="H2" s="71" t="s">
        <v>22</v>
      </c>
      <c r="I2" s="71"/>
      <c r="J2" s="66"/>
      <c r="K2" s="66"/>
      <c r="L2" s="68"/>
      <c r="M2" s="26">
        <v>2018</v>
      </c>
      <c r="N2" s="27">
        <v>2019</v>
      </c>
      <c r="O2" s="27">
        <v>2020</v>
      </c>
      <c r="P2" s="27">
        <v>2021</v>
      </c>
    </row>
    <row r="3" spans="1:16" ht="72.75" customHeight="1">
      <c r="A3" s="76" t="s">
        <v>33</v>
      </c>
      <c r="B3" s="9" t="s">
        <v>267</v>
      </c>
      <c r="C3" s="3" t="s">
        <v>262</v>
      </c>
      <c r="D3" s="3" t="s">
        <v>268</v>
      </c>
      <c r="E3" s="3" t="s">
        <v>0</v>
      </c>
      <c r="F3" s="3" t="s">
        <v>230</v>
      </c>
      <c r="G3" s="28"/>
      <c r="H3" s="4" t="s">
        <v>231</v>
      </c>
      <c r="I3" s="5"/>
      <c r="J3" s="4" t="s">
        <v>36</v>
      </c>
      <c r="K3" s="4" t="s">
        <v>38</v>
      </c>
      <c r="L3" s="6" t="s">
        <v>14</v>
      </c>
      <c r="M3" s="29">
        <v>0.56000000000000005</v>
      </c>
      <c r="N3" s="30">
        <v>0.55000000000000004</v>
      </c>
      <c r="O3" s="30">
        <v>0.54</v>
      </c>
      <c r="P3" s="30">
        <v>0.52</v>
      </c>
    </row>
    <row r="4" spans="1:16" ht="78" customHeight="1">
      <c r="A4" s="77"/>
      <c r="B4" s="3" t="s">
        <v>270</v>
      </c>
      <c r="C4" s="3" t="s">
        <v>32</v>
      </c>
      <c r="D4" s="3" t="s">
        <v>34</v>
      </c>
      <c r="E4" s="3" t="s">
        <v>0</v>
      </c>
      <c r="F4" s="3" t="s">
        <v>269</v>
      </c>
      <c r="G4" s="5">
        <v>1031</v>
      </c>
      <c r="H4" s="4" t="s">
        <v>231</v>
      </c>
      <c r="I4" s="5">
        <v>2861</v>
      </c>
      <c r="J4" s="4" t="s">
        <v>36</v>
      </c>
      <c r="K4" s="4" t="s">
        <v>38</v>
      </c>
      <c r="L4" s="6">
        <f>G4/I4</f>
        <v>0.36036350926249561</v>
      </c>
      <c r="M4" s="7">
        <v>0.36</v>
      </c>
      <c r="N4" s="8">
        <v>0.35</v>
      </c>
      <c r="O4" s="8">
        <v>0.35</v>
      </c>
      <c r="P4" s="30">
        <v>0.34</v>
      </c>
    </row>
    <row r="5" spans="1:16" ht="64.5" customHeight="1">
      <c r="A5" s="78"/>
      <c r="B5" s="3" t="s">
        <v>271</v>
      </c>
      <c r="C5" s="9" t="s">
        <v>243</v>
      </c>
      <c r="D5" s="3" t="s">
        <v>35</v>
      </c>
      <c r="E5" s="3" t="s">
        <v>0</v>
      </c>
      <c r="F5" s="3"/>
      <c r="G5" s="10"/>
      <c r="H5" s="4"/>
      <c r="I5" s="10"/>
      <c r="J5" s="4" t="s">
        <v>37</v>
      </c>
      <c r="K5" s="4" t="s">
        <v>232</v>
      </c>
      <c r="L5" s="7">
        <v>0.223</v>
      </c>
      <c r="M5" s="79" t="s">
        <v>266</v>
      </c>
      <c r="N5" s="80"/>
      <c r="O5" s="80"/>
      <c r="P5" s="81"/>
    </row>
    <row r="6" spans="1:16" ht="249" customHeight="1">
      <c r="A6" s="76" t="s">
        <v>263</v>
      </c>
      <c r="B6" s="3" t="s">
        <v>40</v>
      </c>
      <c r="C6" s="3" t="s">
        <v>41</v>
      </c>
      <c r="D6" s="3" t="s">
        <v>42</v>
      </c>
      <c r="E6" s="3" t="s">
        <v>0</v>
      </c>
      <c r="F6" s="3" t="s">
        <v>43</v>
      </c>
      <c r="G6" s="11">
        <v>41975</v>
      </c>
      <c r="H6" s="4" t="s">
        <v>44</v>
      </c>
      <c r="I6" s="11">
        <v>279647</v>
      </c>
      <c r="J6" s="4" t="s">
        <v>36</v>
      </c>
      <c r="K6" s="4" t="s">
        <v>39</v>
      </c>
      <c r="L6" s="6">
        <f>G6/I6</f>
        <v>0.15009994743372895</v>
      </c>
      <c r="M6" s="7">
        <v>0.15</v>
      </c>
      <c r="N6" s="7">
        <v>0.15</v>
      </c>
      <c r="O6" s="7">
        <v>0.14000000000000001</v>
      </c>
      <c r="P6" s="30">
        <v>0.13</v>
      </c>
    </row>
    <row r="7" spans="1:16" ht="100.5" customHeight="1">
      <c r="A7" s="78"/>
      <c r="B7" s="3" t="s">
        <v>272</v>
      </c>
      <c r="C7" s="3" t="s">
        <v>264</v>
      </c>
      <c r="D7" s="3" t="s">
        <v>265</v>
      </c>
      <c r="E7" s="3" t="s">
        <v>0</v>
      </c>
      <c r="F7" s="3" t="s">
        <v>233</v>
      </c>
      <c r="G7" s="10">
        <v>266</v>
      </c>
      <c r="H7" s="4" t="s">
        <v>234</v>
      </c>
      <c r="I7" s="10">
        <v>921</v>
      </c>
      <c r="J7" s="4" t="s">
        <v>36</v>
      </c>
      <c r="K7" s="4" t="s">
        <v>38</v>
      </c>
      <c r="L7" s="7">
        <v>0.28999999999999998</v>
      </c>
      <c r="M7" s="7">
        <v>0.32</v>
      </c>
      <c r="N7" s="7">
        <v>0.34</v>
      </c>
      <c r="O7" s="7">
        <v>0.35</v>
      </c>
      <c r="P7" s="7">
        <v>0.35</v>
      </c>
    </row>
    <row r="8" spans="1:16" ht="90" customHeight="1">
      <c r="A8" s="77" t="s">
        <v>27</v>
      </c>
      <c r="B8" s="3" t="s">
        <v>273</v>
      </c>
      <c r="C8" s="3" t="s">
        <v>55</v>
      </c>
      <c r="D8" s="3" t="s">
        <v>274</v>
      </c>
      <c r="E8" s="3" t="s">
        <v>0</v>
      </c>
      <c r="F8" s="3" t="s">
        <v>56</v>
      </c>
      <c r="G8" s="5">
        <v>52968</v>
      </c>
      <c r="H8" s="4" t="s">
        <v>46</v>
      </c>
      <c r="I8" s="5">
        <v>1209144</v>
      </c>
      <c r="J8" s="4" t="s">
        <v>36</v>
      </c>
      <c r="K8" s="4" t="s">
        <v>39</v>
      </c>
      <c r="L8" s="6">
        <v>4.3806196780532346E-2</v>
      </c>
      <c r="M8" s="7">
        <v>0.04</v>
      </c>
      <c r="N8" s="79" t="s">
        <v>45</v>
      </c>
      <c r="O8" s="80"/>
      <c r="P8" s="81"/>
    </row>
    <row r="9" spans="1:16" ht="96.75" customHeight="1">
      <c r="A9" s="78"/>
      <c r="B9" s="3" t="s">
        <v>57</v>
      </c>
      <c r="C9" s="3" t="s">
        <v>58</v>
      </c>
      <c r="D9" s="3" t="s">
        <v>275</v>
      </c>
      <c r="E9" s="3" t="s">
        <v>0</v>
      </c>
      <c r="F9" s="3" t="s">
        <v>278</v>
      </c>
      <c r="G9" s="12">
        <v>111854</v>
      </c>
      <c r="H9" s="4" t="s">
        <v>277</v>
      </c>
      <c r="I9" s="5">
        <v>674299</v>
      </c>
      <c r="J9" s="4" t="s">
        <v>49</v>
      </c>
      <c r="K9" s="4" t="s">
        <v>39</v>
      </c>
      <c r="L9" s="6" t="s">
        <v>276</v>
      </c>
      <c r="M9" s="7">
        <v>0.16</v>
      </c>
      <c r="N9" s="7">
        <v>0.15</v>
      </c>
      <c r="O9" s="7">
        <v>0.13</v>
      </c>
      <c r="P9" s="7">
        <v>0.13</v>
      </c>
    </row>
    <row r="10" spans="1:16" ht="207" customHeight="1">
      <c r="A10" s="76" t="s">
        <v>280</v>
      </c>
      <c r="B10" s="3" t="s">
        <v>279</v>
      </c>
      <c r="C10" s="3" t="s">
        <v>59</v>
      </c>
      <c r="D10" s="3" t="s">
        <v>60</v>
      </c>
      <c r="E10" s="3" t="s">
        <v>0</v>
      </c>
      <c r="F10" s="3" t="s">
        <v>61</v>
      </c>
      <c r="G10" s="5"/>
      <c r="H10" s="4" t="s">
        <v>62</v>
      </c>
      <c r="I10" s="5"/>
      <c r="J10" s="4" t="s">
        <v>36</v>
      </c>
      <c r="K10" s="4" t="s">
        <v>39</v>
      </c>
      <c r="L10" s="7">
        <v>0</v>
      </c>
      <c r="M10" s="73" t="s">
        <v>51</v>
      </c>
      <c r="N10" s="74"/>
      <c r="O10" s="74"/>
      <c r="P10" s="75"/>
    </row>
    <row r="11" spans="1:16" ht="139.5" customHeight="1">
      <c r="A11" s="77"/>
      <c r="B11" s="3" t="s">
        <v>63</v>
      </c>
      <c r="C11" s="3" t="s">
        <v>64</v>
      </c>
      <c r="D11" s="3" t="s">
        <v>65</v>
      </c>
      <c r="E11" s="3" t="s">
        <v>0</v>
      </c>
      <c r="F11" s="3" t="s">
        <v>67</v>
      </c>
      <c r="G11" s="5">
        <f>11893000+6854259</f>
        <v>18747259</v>
      </c>
      <c r="H11" s="4" t="s">
        <v>66</v>
      </c>
      <c r="I11" s="14">
        <v>423855699.97000003</v>
      </c>
      <c r="J11" s="4" t="s">
        <v>36</v>
      </c>
      <c r="K11" s="4" t="s">
        <v>39</v>
      </c>
      <c r="L11" s="6">
        <f>G11/I11</f>
        <v>4.4230286395409824E-2</v>
      </c>
      <c r="M11" s="7">
        <v>7.0000000000000007E-2</v>
      </c>
      <c r="N11" s="7">
        <v>7.0000000000000007E-2</v>
      </c>
      <c r="O11" s="7">
        <v>7.0000000000000007E-2</v>
      </c>
      <c r="P11" s="7">
        <v>7.0000000000000007E-2</v>
      </c>
    </row>
    <row r="12" spans="1:16" ht="90.75" customHeight="1">
      <c r="A12" s="15" t="s">
        <v>281</v>
      </c>
      <c r="B12" s="3" t="s">
        <v>68</v>
      </c>
      <c r="C12" s="3" t="s">
        <v>69</v>
      </c>
      <c r="D12" s="3" t="s">
        <v>70</v>
      </c>
      <c r="E12" s="3" t="s">
        <v>0</v>
      </c>
      <c r="F12" s="3" t="s">
        <v>71</v>
      </c>
      <c r="G12" s="10"/>
      <c r="H12" s="4" t="s">
        <v>72</v>
      </c>
      <c r="I12" s="10"/>
      <c r="J12" s="4" t="s">
        <v>235</v>
      </c>
      <c r="K12" s="4" t="s">
        <v>38</v>
      </c>
      <c r="L12" s="16">
        <v>9.6000000000000002E-2</v>
      </c>
      <c r="M12" s="79" t="s">
        <v>266</v>
      </c>
      <c r="N12" s="80"/>
      <c r="O12" s="80"/>
      <c r="P12" s="81"/>
    </row>
    <row r="13" spans="1:16" ht="63.75">
      <c r="A13" s="77" t="s">
        <v>28</v>
      </c>
      <c r="B13" s="3" t="s">
        <v>284</v>
      </c>
      <c r="C13" s="9" t="s">
        <v>246</v>
      </c>
      <c r="D13" s="3" t="s">
        <v>285</v>
      </c>
      <c r="E13" s="3" t="s">
        <v>73</v>
      </c>
      <c r="F13" s="3" t="s">
        <v>74</v>
      </c>
      <c r="G13" s="11">
        <v>14609228</v>
      </c>
      <c r="H13" s="4" t="s">
        <v>75</v>
      </c>
      <c r="I13" s="11">
        <v>3700000</v>
      </c>
      <c r="J13" s="4" t="s">
        <v>36</v>
      </c>
      <c r="K13" s="4" t="s">
        <v>38</v>
      </c>
      <c r="L13" s="13">
        <v>3.5</v>
      </c>
      <c r="M13" s="13">
        <v>3.7</v>
      </c>
      <c r="N13" s="13">
        <v>3.8</v>
      </c>
      <c r="O13" s="13">
        <v>3.8</v>
      </c>
      <c r="P13" s="13">
        <v>3.9</v>
      </c>
    </row>
    <row r="14" spans="1:16" s="2" customFormat="1" ht="88.5" customHeight="1">
      <c r="A14" s="78"/>
      <c r="B14" s="3" t="s">
        <v>77</v>
      </c>
      <c r="C14" s="9" t="s">
        <v>247</v>
      </c>
      <c r="D14" s="3" t="s">
        <v>76</v>
      </c>
      <c r="E14" s="3" t="s">
        <v>0</v>
      </c>
      <c r="F14" s="3" t="s">
        <v>78</v>
      </c>
      <c r="G14" s="10"/>
      <c r="H14" s="4" t="s">
        <v>236</v>
      </c>
      <c r="I14" s="10"/>
      <c r="J14" s="4" t="s">
        <v>36</v>
      </c>
      <c r="K14" s="4" t="s">
        <v>38</v>
      </c>
      <c r="L14" s="7">
        <v>0.25</v>
      </c>
      <c r="M14" s="7">
        <v>0.26</v>
      </c>
      <c r="N14" s="7">
        <v>0.27</v>
      </c>
      <c r="O14" s="7">
        <v>0.28000000000000003</v>
      </c>
      <c r="P14" s="7">
        <v>0.3</v>
      </c>
    </row>
    <row r="15" spans="1:16" s="2" customFormat="1" ht="140.25">
      <c r="A15" s="76" t="s">
        <v>29</v>
      </c>
      <c r="B15" s="3" t="s">
        <v>79</v>
      </c>
      <c r="C15" s="3" t="s">
        <v>80</v>
      </c>
      <c r="D15" s="3" t="s">
        <v>81</v>
      </c>
      <c r="E15" s="3" t="s">
        <v>0</v>
      </c>
      <c r="F15" s="3" t="s">
        <v>287</v>
      </c>
      <c r="G15" s="10"/>
      <c r="H15" s="4" t="s">
        <v>286</v>
      </c>
      <c r="I15" s="10"/>
      <c r="J15" s="4" t="s">
        <v>36</v>
      </c>
      <c r="K15" s="4" t="s">
        <v>39</v>
      </c>
      <c r="L15" s="7">
        <v>0</v>
      </c>
      <c r="M15" s="73" t="s">
        <v>52</v>
      </c>
      <c r="N15" s="74"/>
      <c r="O15" s="74"/>
      <c r="P15" s="75"/>
    </row>
    <row r="16" spans="1:16" s="2" customFormat="1" ht="89.25">
      <c r="A16" s="77"/>
      <c r="B16" s="3" t="s">
        <v>237</v>
      </c>
      <c r="C16" s="3" t="s">
        <v>239</v>
      </c>
      <c r="D16" s="3" t="s">
        <v>81</v>
      </c>
      <c r="E16" s="3" t="s">
        <v>0</v>
      </c>
      <c r="F16" s="3" t="s">
        <v>82</v>
      </c>
      <c r="G16" s="10"/>
      <c r="H16" s="4" t="s">
        <v>238</v>
      </c>
      <c r="I16" s="10"/>
      <c r="J16" s="4" t="s">
        <v>36</v>
      </c>
      <c r="K16" s="4" t="s">
        <v>47</v>
      </c>
      <c r="L16" s="13" t="s">
        <v>15</v>
      </c>
      <c r="M16" s="7">
        <v>0.55000000000000004</v>
      </c>
      <c r="N16" s="7">
        <v>0.56000000000000005</v>
      </c>
      <c r="O16" s="7">
        <v>0.56999999999999995</v>
      </c>
      <c r="P16" s="7">
        <v>0.56999999999999995</v>
      </c>
    </row>
    <row r="17" spans="1:16" s="2" customFormat="1" ht="114.75">
      <c r="A17" s="78"/>
      <c r="B17" s="3" t="s">
        <v>84</v>
      </c>
      <c r="C17" s="3" t="s">
        <v>85</v>
      </c>
      <c r="D17" s="3" t="s">
        <v>83</v>
      </c>
      <c r="E17" s="3" t="s">
        <v>73</v>
      </c>
      <c r="F17" s="3" t="s">
        <v>86</v>
      </c>
      <c r="G17" s="10"/>
      <c r="H17" s="4"/>
      <c r="I17" s="10"/>
      <c r="J17" s="4" t="s">
        <v>36</v>
      </c>
      <c r="K17" s="4" t="s">
        <v>47</v>
      </c>
      <c r="L17" s="13" t="s">
        <v>9</v>
      </c>
      <c r="M17" s="73" t="s">
        <v>54</v>
      </c>
      <c r="N17" s="74"/>
      <c r="O17" s="74"/>
      <c r="P17" s="75"/>
    </row>
    <row r="18" spans="1:16" ht="204" customHeight="1">
      <c r="A18" s="17" t="s">
        <v>288</v>
      </c>
      <c r="B18" s="3" t="s">
        <v>289</v>
      </c>
      <c r="C18" s="3" t="s">
        <v>93</v>
      </c>
      <c r="D18" s="3" t="s">
        <v>94</v>
      </c>
      <c r="E18" s="3" t="s">
        <v>0</v>
      </c>
      <c r="F18" s="3" t="s">
        <v>92</v>
      </c>
      <c r="G18" s="5">
        <v>198254</v>
      </c>
      <c r="H18" s="4" t="s">
        <v>91</v>
      </c>
      <c r="I18" s="5">
        <v>1209144</v>
      </c>
      <c r="J18" s="4" t="s">
        <v>50</v>
      </c>
      <c r="K18" s="4" t="s">
        <v>39</v>
      </c>
      <c r="L18" s="6">
        <f>G18/I18</f>
        <v>0.16396227413773712</v>
      </c>
      <c r="M18" s="73" t="s">
        <v>53</v>
      </c>
      <c r="N18" s="74"/>
      <c r="O18" s="74"/>
      <c r="P18" s="75"/>
    </row>
    <row r="19" spans="1:16" ht="63.75">
      <c r="A19" s="15" t="s">
        <v>30</v>
      </c>
      <c r="B19" s="3" t="s">
        <v>290</v>
      </c>
      <c r="C19" s="3" t="s">
        <v>244</v>
      </c>
      <c r="D19" s="3" t="s">
        <v>97</v>
      </c>
      <c r="E19" s="3" t="s">
        <v>0</v>
      </c>
      <c r="F19" s="3" t="s">
        <v>96</v>
      </c>
      <c r="G19" s="5">
        <v>25</v>
      </c>
      <c r="H19" s="4" t="s">
        <v>95</v>
      </c>
      <c r="I19" s="5">
        <v>3700000</v>
      </c>
      <c r="J19" s="4" t="s">
        <v>50</v>
      </c>
      <c r="K19" s="4" t="s">
        <v>39</v>
      </c>
      <c r="L19" s="18">
        <f>G19/I19</f>
        <v>6.7567567567567567E-6</v>
      </c>
      <c r="M19" s="19">
        <v>1E-4</v>
      </c>
      <c r="N19" s="20">
        <v>5.0000000000000001E-3</v>
      </c>
      <c r="O19" s="20">
        <v>0.01</v>
      </c>
      <c r="P19" s="20">
        <v>0.01</v>
      </c>
    </row>
    <row r="20" spans="1:16" ht="106.5" customHeight="1">
      <c r="A20" s="17" t="s">
        <v>119</v>
      </c>
      <c r="B20" s="3" t="s">
        <v>291</v>
      </c>
      <c r="C20" s="3" t="s">
        <v>90</v>
      </c>
      <c r="D20" s="3" t="s">
        <v>292</v>
      </c>
      <c r="E20" s="3" t="s">
        <v>89</v>
      </c>
      <c r="F20" s="3" t="s">
        <v>88</v>
      </c>
      <c r="G20" s="10">
        <v>47071</v>
      </c>
      <c r="H20" s="4" t="s">
        <v>87</v>
      </c>
      <c r="I20" s="10">
        <v>47069</v>
      </c>
      <c r="J20" s="4" t="s">
        <v>50</v>
      </c>
      <c r="K20" s="4" t="s">
        <v>39</v>
      </c>
      <c r="L20" s="7">
        <v>0.16</v>
      </c>
      <c r="M20" s="82" t="s">
        <v>52</v>
      </c>
      <c r="N20" s="74"/>
      <c r="O20" s="74"/>
      <c r="P20" s="75"/>
    </row>
    <row r="21" spans="1:16" ht="76.5">
      <c r="A21" s="15" t="s">
        <v>293</v>
      </c>
      <c r="B21" s="3" t="s">
        <v>98</v>
      </c>
      <c r="C21" s="3" t="s">
        <v>99</v>
      </c>
      <c r="D21" s="3" t="s">
        <v>100</v>
      </c>
      <c r="E21" s="3"/>
      <c r="F21" s="3" t="s">
        <v>101</v>
      </c>
      <c r="G21" s="5"/>
      <c r="H21" s="4" t="s">
        <v>102</v>
      </c>
      <c r="I21" s="5"/>
      <c r="J21" s="4" t="s">
        <v>36</v>
      </c>
      <c r="K21" s="4" t="s">
        <v>48</v>
      </c>
      <c r="L21" s="13" t="s">
        <v>52</v>
      </c>
      <c r="M21" s="73" t="s">
        <v>52</v>
      </c>
      <c r="N21" s="74"/>
      <c r="O21" s="74"/>
      <c r="P21" s="75"/>
    </row>
    <row r="22" spans="1:16" ht="89.25">
      <c r="A22" s="15" t="s">
        <v>294</v>
      </c>
      <c r="B22" s="3" t="s">
        <v>240</v>
      </c>
      <c r="C22" s="3" t="s">
        <v>241</v>
      </c>
      <c r="D22" s="3" t="s">
        <v>105</v>
      </c>
      <c r="E22" s="3" t="s">
        <v>0</v>
      </c>
      <c r="F22" s="3" t="s">
        <v>103</v>
      </c>
      <c r="G22" s="5">
        <v>8</v>
      </c>
      <c r="H22" s="4" t="s">
        <v>104</v>
      </c>
      <c r="I22" s="5">
        <v>225</v>
      </c>
      <c r="J22" s="4" t="s">
        <v>36</v>
      </c>
      <c r="K22" s="4" t="s">
        <v>39</v>
      </c>
      <c r="L22" s="6">
        <f>G22/I22</f>
        <v>3.5555555555555556E-2</v>
      </c>
      <c r="M22" s="7">
        <v>0.03</v>
      </c>
      <c r="N22" s="7">
        <v>0.02</v>
      </c>
      <c r="O22" s="7">
        <v>0.02</v>
      </c>
      <c r="P22" s="30">
        <v>0.02</v>
      </c>
    </row>
    <row r="23" spans="1:16" ht="63.75">
      <c r="A23" s="15" t="s">
        <v>295</v>
      </c>
      <c r="B23" s="3" t="s">
        <v>111</v>
      </c>
      <c r="C23" s="3" t="s">
        <v>110</v>
      </c>
      <c r="D23" s="3" t="s">
        <v>109</v>
      </c>
      <c r="E23" s="3" t="s">
        <v>108</v>
      </c>
      <c r="F23" s="3" t="s">
        <v>107</v>
      </c>
      <c r="G23" s="11">
        <v>5771254</v>
      </c>
      <c r="H23" s="4" t="s">
        <v>106</v>
      </c>
      <c r="I23" s="5">
        <v>288521</v>
      </c>
      <c r="J23" s="4" t="s">
        <v>50</v>
      </c>
      <c r="K23" s="4" t="s">
        <v>39</v>
      </c>
      <c r="L23" s="21">
        <f>G23/I23</f>
        <v>20.002890604150132</v>
      </c>
      <c r="M23" s="73" t="s">
        <v>296</v>
      </c>
      <c r="N23" s="74"/>
      <c r="O23" s="74"/>
      <c r="P23" s="75"/>
    </row>
    <row r="24" spans="1:16" ht="102" customHeight="1">
      <c r="A24" s="15" t="s">
        <v>31</v>
      </c>
      <c r="B24" s="3" t="s">
        <v>112</v>
      </c>
      <c r="C24" s="3" t="s">
        <v>113</v>
      </c>
      <c r="D24" s="3" t="s">
        <v>114</v>
      </c>
      <c r="E24" s="3" t="s">
        <v>52</v>
      </c>
      <c r="F24" s="3" t="s">
        <v>52</v>
      </c>
      <c r="G24" s="10"/>
      <c r="H24" s="3" t="s">
        <v>52</v>
      </c>
      <c r="I24" s="10"/>
      <c r="J24" s="4" t="s">
        <v>36</v>
      </c>
      <c r="K24" s="4" t="s">
        <v>48</v>
      </c>
      <c r="L24" s="13" t="s">
        <v>52</v>
      </c>
      <c r="M24" s="73" t="s">
        <v>52</v>
      </c>
      <c r="N24" s="74"/>
      <c r="O24" s="74"/>
      <c r="P24" s="75"/>
    </row>
  </sheetData>
  <mergeCells count="29">
    <mergeCell ref="M5:P5"/>
    <mergeCell ref="M21:P21"/>
    <mergeCell ref="M23:P23"/>
    <mergeCell ref="M24:P24"/>
    <mergeCell ref="A3:A5"/>
    <mergeCell ref="A6:A7"/>
    <mergeCell ref="A8:A9"/>
    <mergeCell ref="A10:A11"/>
    <mergeCell ref="A13:A14"/>
    <mergeCell ref="N8:P8"/>
    <mergeCell ref="M10:P10"/>
    <mergeCell ref="M12:P12"/>
    <mergeCell ref="M15:P15"/>
    <mergeCell ref="M17:P17"/>
    <mergeCell ref="M18:P18"/>
    <mergeCell ref="M20:P20"/>
    <mergeCell ref="A15:A17"/>
    <mergeCell ref="A1:A2"/>
    <mergeCell ref="B1:B2"/>
    <mergeCell ref="C1:C2"/>
    <mergeCell ref="D1:D2"/>
    <mergeCell ref="E1:E2"/>
    <mergeCell ref="J1:J2"/>
    <mergeCell ref="K1:K2"/>
    <mergeCell ref="L1:L2"/>
    <mergeCell ref="M1:P1"/>
    <mergeCell ref="F2:G2"/>
    <mergeCell ref="H2:I2"/>
    <mergeCell ref="F1:I1"/>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90" zoomScaleNormal="60" zoomScaleSheetLayoutView="90" workbookViewId="0">
      <pane xSplit="2" ySplit="1" topLeftCell="C22" activePane="bottomRight" state="frozen"/>
      <selection pane="topRight" activeCell="D1" sqref="D1"/>
      <selection pane="bottomLeft" activeCell="A2" sqref="A2"/>
      <selection pane="bottomRight" activeCell="C24" sqref="C24"/>
    </sheetView>
  </sheetViews>
  <sheetFormatPr defaultColWidth="9.875" defaultRowHeight="15"/>
  <cols>
    <col min="1" max="1" width="14.375" style="49" customWidth="1"/>
    <col min="2" max="2" width="29.125" style="46" customWidth="1"/>
    <col min="3" max="3" width="22" style="47" customWidth="1"/>
    <col min="4" max="4" width="15.375" style="47" customWidth="1"/>
    <col min="5" max="5" width="15.125" style="47" customWidth="1"/>
    <col min="6" max="6" width="13.875" style="47" customWidth="1"/>
    <col min="7" max="8" width="15.375" style="47" customWidth="1"/>
    <col min="9" max="9" width="13.125" style="47" customWidth="1"/>
    <col min="10" max="10" width="13.5" style="47" customWidth="1"/>
    <col min="11" max="11" width="15.375" style="47" customWidth="1"/>
    <col min="12" max="12" width="12.875" style="47" customWidth="1"/>
    <col min="13" max="14" width="13.125" style="47" customWidth="1"/>
    <col min="15" max="15" width="15.375" style="47" customWidth="1"/>
    <col min="16" max="16" width="25.625" style="47" customWidth="1"/>
    <col min="17" max="16384" width="9.875" style="40"/>
  </cols>
  <sheetData>
    <row r="1" spans="1:16" s="34" customFormat="1" ht="32.25" customHeight="1">
      <c r="A1" s="31" t="s">
        <v>283</v>
      </c>
      <c r="B1" s="32" t="s">
        <v>123</v>
      </c>
      <c r="C1" s="33" t="s">
        <v>8</v>
      </c>
      <c r="D1" s="33" t="s">
        <v>7</v>
      </c>
      <c r="E1" s="33" t="s">
        <v>6</v>
      </c>
      <c r="F1" s="33" t="s">
        <v>5</v>
      </c>
      <c r="G1" s="33" t="s">
        <v>4</v>
      </c>
      <c r="H1" s="33" t="s">
        <v>3</v>
      </c>
      <c r="I1" s="33" t="s">
        <v>2</v>
      </c>
      <c r="J1" s="33" t="s">
        <v>1</v>
      </c>
      <c r="K1" s="33" t="s">
        <v>10</v>
      </c>
      <c r="L1" s="33" t="s">
        <v>11</v>
      </c>
      <c r="M1" s="33" t="s">
        <v>12</v>
      </c>
      <c r="N1" s="33" t="s">
        <v>13</v>
      </c>
      <c r="O1" s="33" t="s">
        <v>24</v>
      </c>
      <c r="P1" s="33" t="s">
        <v>124</v>
      </c>
    </row>
    <row r="2" spans="1:16" ht="159" customHeight="1">
      <c r="A2" s="85" t="s">
        <v>252</v>
      </c>
      <c r="B2" s="35" t="s">
        <v>242</v>
      </c>
      <c r="C2" s="36" t="s">
        <v>142</v>
      </c>
      <c r="D2" s="36" t="s">
        <v>143</v>
      </c>
      <c r="E2" s="83" t="s">
        <v>144</v>
      </c>
      <c r="F2" s="83"/>
      <c r="G2" s="37" t="s">
        <v>145</v>
      </c>
      <c r="H2" s="38"/>
      <c r="I2" s="38"/>
      <c r="J2" s="38"/>
      <c r="K2" s="39"/>
      <c r="L2" s="39"/>
      <c r="M2" s="39"/>
      <c r="N2" s="39"/>
      <c r="O2" s="39" t="s">
        <v>125</v>
      </c>
      <c r="P2" s="39" t="s">
        <v>128</v>
      </c>
    </row>
    <row r="3" spans="1:16" ht="126.75" customHeight="1">
      <c r="A3" s="85"/>
      <c r="B3" s="35" t="s">
        <v>253</v>
      </c>
      <c r="C3" s="39"/>
      <c r="D3" s="36" t="s">
        <v>146</v>
      </c>
      <c r="E3" s="36" t="s">
        <v>147</v>
      </c>
      <c r="F3" s="36" t="s">
        <v>148</v>
      </c>
      <c r="G3" s="83" t="s">
        <v>149</v>
      </c>
      <c r="H3" s="83"/>
      <c r="I3" s="83" t="s">
        <v>149</v>
      </c>
      <c r="J3" s="83"/>
      <c r="K3" s="37" t="s">
        <v>150</v>
      </c>
      <c r="L3" s="39"/>
      <c r="M3" s="39"/>
      <c r="N3" s="39"/>
      <c r="O3" s="39" t="s">
        <v>125</v>
      </c>
      <c r="P3" s="39" t="s">
        <v>128</v>
      </c>
    </row>
    <row r="4" spans="1:16" ht="153" customHeight="1">
      <c r="A4" s="85"/>
      <c r="B4" s="35" t="s">
        <v>151</v>
      </c>
      <c r="C4" s="39"/>
      <c r="D4" s="39"/>
      <c r="E4" s="39"/>
      <c r="F4" s="39"/>
      <c r="G4" s="84" t="s">
        <v>152</v>
      </c>
      <c r="H4" s="84"/>
      <c r="I4" s="84" t="s">
        <v>153</v>
      </c>
      <c r="J4" s="84"/>
      <c r="K4" s="84" t="s">
        <v>154</v>
      </c>
      <c r="L4" s="84"/>
      <c r="M4" s="84"/>
      <c r="N4" s="37" t="s">
        <v>155</v>
      </c>
      <c r="O4" s="39" t="s">
        <v>125</v>
      </c>
      <c r="P4" s="39" t="s">
        <v>128</v>
      </c>
    </row>
    <row r="5" spans="1:16" ht="183.75" customHeight="1">
      <c r="A5" s="85" t="s">
        <v>261</v>
      </c>
      <c r="B5" s="35" t="s">
        <v>156</v>
      </c>
      <c r="C5" s="41" t="s">
        <v>157</v>
      </c>
      <c r="D5" s="41" t="s">
        <v>158</v>
      </c>
      <c r="E5" s="41" t="s">
        <v>159</v>
      </c>
      <c r="F5" s="41" t="s">
        <v>160</v>
      </c>
      <c r="G5" s="84" t="s">
        <v>161</v>
      </c>
      <c r="H5" s="84"/>
      <c r="I5" s="84" t="s">
        <v>162</v>
      </c>
      <c r="J5" s="84"/>
      <c r="K5" s="37" t="s">
        <v>163</v>
      </c>
      <c r="L5" s="39"/>
      <c r="M5" s="39"/>
      <c r="N5" s="39"/>
      <c r="O5" s="39" t="s">
        <v>126</v>
      </c>
      <c r="P5" s="39" t="s">
        <v>130</v>
      </c>
    </row>
    <row r="6" spans="1:16" ht="111.75" customHeight="1">
      <c r="A6" s="85"/>
      <c r="B6" s="35" t="s">
        <v>166</v>
      </c>
      <c r="C6" s="42"/>
      <c r="D6" s="41" t="s">
        <v>167</v>
      </c>
      <c r="E6" s="84" t="s">
        <v>168</v>
      </c>
      <c r="F6" s="84"/>
      <c r="G6" s="37" t="s">
        <v>169</v>
      </c>
      <c r="H6" s="39"/>
      <c r="I6" s="39"/>
      <c r="J6" s="39"/>
      <c r="K6" s="39"/>
      <c r="L6" s="39"/>
      <c r="M6" s="39"/>
      <c r="N6" s="39"/>
      <c r="O6" s="39" t="s">
        <v>126</v>
      </c>
      <c r="P6" s="39" t="s">
        <v>131</v>
      </c>
    </row>
    <row r="7" spans="1:16" ht="165.75" customHeight="1">
      <c r="A7" s="85"/>
      <c r="B7" s="35" t="s">
        <v>170</v>
      </c>
      <c r="C7" s="42"/>
      <c r="D7" s="42"/>
      <c r="E7" s="41" t="s">
        <v>171</v>
      </c>
      <c r="F7" s="41" t="s">
        <v>172</v>
      </c>
      <c r="G7" s="41" t="s">
        <v>173</v>
      </c>
      <c r="H7" s="41" t="s">
        <v>174</v>
      </c>
      <c r="I7" s="41" t="s">
        <v>175</v>
      </c>
      <c r="J7" s="41" t="s">
        <v>176</v>
      </c>
      <c r="K7" s="37" t="s">
        <v>177</v>
      </c>
      <c r="L7" s="39"/>
      <c r="M7" s="39"/>
      <c r="N7" s="39"/>
      <c r="O7" s="39" t="s">
        <v>125</v>
      </c>
      <c r="P7" s="39" t="s">
        <v>132</v>
      </c>
    </row>
    <row r="8" spans="1:16" ht="114.75">
      <c r="A8" s="85"/>
      <c r="B8" s="35" t="s">
        <v>178</v>
      </c>
      <c r="C8" s="42"/>
      <c r="D8" s="42"/>
      <c r="E8" s="42"/>
      <c r="F8" s="42"/>
      <c r="G8" s="83" t="s">
        <v>179</v>
      </c>
      <c r="H8" s="83"/>
      <c r="I8" s="83" t="s">
        <v>180</v>
      </c>
      <c r="J8" s="83"/>
      <c r="K8" s="37" t="s">
        <v>181</v>
      </c>
      <c r="L8" s="42"/>
      <c r="M8" s="39"/>
      <c r="N8" s="39"/>
      <c r="O8" s="39" t="s">
        <v>125</v>
      </c>
      <c r="P8" s="39" t="s">
        <v>132</v>
      </c>
    </row>
    <row r="9" spans="1:16" ht="121.5" customHeight="1">
      <c r="A9" s="43" t="s">
        <v>282</v>
      </c>
      <c r="B9" s="35" t="s">
        <v>182</v>
      </c>
      <c r="C9" s="42"/>
      <c r="D9" s="42"/>
      <c r="E9" s="42"/>
      <c r="F9" s="42"/>
      <c r="G9" s="84" t="s">
        <v>183</v>
      </c>
      <c r="H9" s="84"/>
      <c r="I9" s="84" t="s">
        <v>184</v>
      </c>
      <c r="J9" s="84"/>
      <c r="K9" s="37" t="s">
        <v>185</v>
      </c>
      <c r="L9" s="39"/>
      <c r="M9" s="39"/>
      <c r="N9" s="39"/>
      <c r="O9" s="39" t="s">
        <v>125</v>
      </c>
      <c r="P9" s="39" t="s">
        <v>132</v>
      </c>
    </row>
    <row r="10" spans="1:16" ht="243" customHeight="1">
      <c r="A10" s="85" t="s">
        <v>115</v>
      </c>
      <c r="B10" s="35" t="s">
        <v>260</v>
      </c>
      <c r="C10" s="41" t="s">
        <v>186</v>
      </c>
      <c r="D10" s="84" t="s">
        <v>187</v>
      </c>
      <c r="E10" s="84"/>
      <c r="F10" s="86" t="s">
        <v>188</v>
      </c>
      <c r="G10" s="87"/>
      <c r="H10" s="41" t="s">
        <v>189</v>
      </c>
      <c r="I10" s="37" t="s">
        <v>190</v>
      </c>
      <c r="J10" s="39"/>
      <c r="K10" s="39"/>
      <c r="L10" s="39"/>
      <c r="M10" s="39"/>
      <c r="N10" s="39"/>
      <c r="O10" s="39" t="s">
        <v>125</v>
      </c>
      <c r="P10" s="39" t="s">
        <v>133</v>
      </c>
    </row>
    <row r="11" spans="1:16" ht="127.5">
      <c r="A11" s="85"/>
      <c r="B11" s="35" t="s">
        <v>191</v>
      </c>
      <c r="C11" s="38"/>
      <c r="D11" s="38"/>
      <c r="E11" s="84" t="s">
        <v>192</v>
      </c>
      <c r="F11" s="84"/>
      <c r="G11" s="41" t="s">
        <v>193</v>
      </c>
      <c r="H11" s="37" t="s">
        <v>194</v>
      </c>
      <c r="I11" s="38"/>
      <c r="J11" s="39"/>
      <c r="K11" s="39"/>
      <c r="L11" s="39"/>
      <c r="M11" s="39"/>
      <c r="N11" s="39"/>
      <c r="O11" s="39" t="s">
        <v>125</v>
      </c>
      <c r="P11" s="39" t="s">
        <v>129</v>
      </c>
    </row>
    <row r="12" spans="1:16" ht="183" customHeight="1">
      <c r="A12" s="43" t="s">
        <v>116</v>
      </c>
      <c r="B12" s="44" t="s">
        <v>195</v>
      </c>
      <c r="C12" s="42"/>
      <c r="D12" s="38"/>
      <c r="E12" s="38"/>
      <c r="F12" s="38"/>
      <c r="G12" s="83" t="s">
        <v>196</v>
      </c>
      <c r="H12" s="83"/>
      <c r="I12" s="36" t="s">
        <v>197</v>
      </c>
      <c r="J12" s="41" t="s">
        <v>176</v>
      </c>
      <c r="K12" s="37" t="s">
        <v>198</v>
      </c>
      <c r="L12" s="39"/>
      <c r="M12" s="39"/>
      <c r="N12" s="39"/>
      <c r="O12" s="39" t="s">
        <v>125</v>
      </c>
      <c r="P12" s="39" t="s">
        <v>133</v>
      </c>
    </row>
    <row r="13" spans="1:16" ht="133.5">
      <c r="A13" s="43" t="s">
        <v>117</v>
      </c>
      <c r="B13" s="35" t="s">
        <v>199</v>
      </c>
      <c r="C13" s="37" t="s">
        <v>200</v>
      </c>
      <c r="D13" s="39"/>
      <c r="E13" s="39"/>
      <c r="F13" s="39"/>
      <c r="G13" s="39"/>
      <c r="H13" s="39"/>
      <c r="I13" s="39"/>
      <c r="J13" s="39"/>
      <c r="K13" s="39"/>
      <c r="L13" s="39"/>
      <c r="M13" s="39"/>
      <c r="N13" s="39"/>
      <c r="O13" s="39" t="s">
        <v>125</v>
      </c>
      <c r="P13" s="39" t="s">
        <v>127</v>
      </c>
    </row>
    <row r="14" spans="1:16" ht="127.5">
      <c r="A14" s="85" t="s">
        <v>118</v>
      </c>
      <c r="B14" s="35" t="s">
        <v>259</v>
      </c>
      <c r="C14" s="41" t="s">
        <v>201</v>
      </c>
      <c r="D14" s="41" t="s">
        <v>202</v>
      </c>
      <c r="E14" s="41" t="s">
        <v>203</v>
      </c>
      <c r="F14" s="37" t="s">
        <v>204</v>
      </c>
      <c r="G14" s="39"/>
      <c r="H14" s="39"/>
      <c r="I14" s="39"/>
      <c r="J14" s="39"/>
      <c r="K14" s="39"/>
      <c r="L14" s="39"/>
      <c r="M14" s="39"/>
      <c r="N14" s="39"/>
      <c r="O14" s="39" t="s">
        <v>126</v>
      </c>
      <c r="P14" s="39" t="s">
        <v>134</v>
      </c>
    </row>
    <row r="15" spans="1:16" ht="76.5">
      <c r="A15" s="85"/>
      <c r="B15" s="35" t="s">
        <v>258</v>
      </c>
      <c r="C15" s="41" t="s">
        <v>205</v>
      </c>
      <c r="D15" s="37" t="s">
        <v>206</v>
      </c>
      <c r="E15" s="39"/>
      <c r="F15" s="39"/>
      <c r="G15" s="39"/>
      <c r="H15" s="39"/>
      <c r="I15" s="39"/>
      <c r="J15" s="39"/>
      <c r="K15" s="39"/>
      <c r="L15" s="39"/>
      <c r="M15" s="39"/>
      <c r="N15" s="39"/>
      <c r="O15" s="38" t="s">
        <v>138</v>
      </c>
      <c r="P15" s="39" t="s">
        <v>125</v>
      </c>
    </row>
    <row r="16" spans="1:16" ht="89.25">
      <c r="A16" s="85" t="s">
        <v>120</v>
      </c>
      <c r="B16" s="35" t="s">
        <v>257</v>
      </c>
      <c r="C16" s="37" t="s">
        <v>207</v>
      </c>
      <c r="D16" s="39"/>
      <c r="E16" s="39"/>
      <c r="F16" s="39"/>
      <c r="G16" s="39"/>
      <c r="H16" s="39"/>
      <c r="I16" s="39"/>
      <c r="J16" s="39"/>
      <c r="K16" s="39"/>
      <c r="L16" s="39"/>
      <c r="M16" s="39"/>
      <c r="N16" s="39"/>
      <c r="O16" s="39" t="s">
        <v>135</v>
      </c>
      <c r="P16" s="39" t="s">
        <v>127</v>
      </c>
    </row>
    <row r="17" spans="1:16" ht="89.25">
      <c r="A17" s="85"/>
      <c r="B17" s="35" t="s">
        <v>256</v>
      </c>
      <c r="C17" s="41" t="s">
        <v>208</v>
      </c>
      <c r="D17" s="37" t="s">
        <v>209</v>
      </c>
      <c r="E17" s="39"/>
      <c r="F17" s="39"/>
      <c r="G17" s="39"/>
      <c r="H17" s="39"/>
      <c r="I17" s="39"/>
      <c r="J17" s="39"/>
      <c r="K17" s="39"/>
      <c r="L17" s="39"/>
      <c r="M17" s="39"/>
      <c r="N17" s="39"/>
      <c r="O17" s="39" t="s">
        <v>135</v>
      </c>
      <c r="P17" s="39" t="s">
        <v>139</v>
      </c>
    </row>
    <row r="18" spans="1:16" ht="89.25">
      <c r="A18" s="85"/>
      <c r="B18" s="35" t="s">
        <v>210</v>
      </c>
      <c r="C18" s="41" t="s">
        <v>211</v>
      </c>
      <c r="D18" s="84" t="s">
        <v>212</v>
      </c>
      <c r="E18" s="84"/>
      <c r="F18" s="37" t="s">
        <v>213</v>
      </c>
      <c r="G18" s="39"/>
      <c r="H18" s="39"/>
      <c r="I18" s="39"/>
      <c r="J18" s="39"/>
      <c r="K18" s="39"/>
      <c r="L18" s="39"/>
      <c r="M18" s="39"/>
      <c r="N18" s="39"/>
      <c r="O18" s="39" t="s">
        <v>126</v>
      </c>
      <c r="P18" s="39" t="s">
        <v>136</v>
      </c>
    </row>
    <row r="19" spans="1:16" ht="242.25">
      <c r="A19" s="43" t="s">
        <v>255</v>
      </c>
      <c r="B19" s="35" t="s">
        <v>214</v>
      </c>
      <c r="C19" s="37" t="s">
        <v>215</v>
      </c>
      <c r="D19" s="41" t="s">
        <v>216</v>
      </c>
      <c r="E19" s="41" t="s">
        <v>217</v>
      </c>
      <c r="F19" s="37" t="s">
        <v>218</v>
      </c>
      <c r="G19" s="38"/>
      <c r="H19" s="38"/>
      <c r="I19" s="38"/>
      <c r="J19" s="38"/>
      <c r="K19" s="38"/>
      <c r="L19" s="38"/>
      <c r="M19" s="38"/>
      <c r="N19" s="38"/>
      <c r="O19" s="42" t="s">
        <v>140</v>
      </c>
      <c r="P19" s="42" t="s">
        <v>137</v>
      </c>
    </row>
    <row r="20" spans="1:16" ht="204.75">
      <c r="A20" s="43" t="s">
        <v>121</v>
      </c>
      <c r="B20" s="35" t="s">
        <v>254</v>
      </c>
      <c r="C20" s="38"/>
      <c r="D20" s="38"/>
      <c r="E20" s="41" t="s">
        <v>219</v>
      </c>
      <c r="F20" s="41" t="s">
        <v>220</v>
      </c>
      <c r="G20" s="37" t="s">
        <v>221</v>
      </c>
      <c r="H20" s="38"/>
      <c r="I20" s="38"/>
      <c r="J20" s="38"/>
      <c r="K20" s="38"/>
      <c r="L20" s="38"/>
      <c r="M20" s="38"/>
      <c r="N20" s="38"/>
      <c r="O20" s="42" t="s">
        <v>141</v>
      </c>
      <c r="P20" s="42" t="s">
        <v>137</v>
      </c>
    </row>
    <row r="21" spans="1:16" ht="140.25" customHeight="1">
      <c r="A21" s="43" t="s">
        <v>122</v>
      </c>
      <c r="B21" s="35" t="s">
        <v>222</v>
      </c>
      <c r="C21" s="37" t="s">
        <v>223</v>
      </c>
      <c r="D21" s="38"/>
      <c r="E21" s="38"/>
      <c r="F21" s="38"/>
      <c r="G21" s="38"/>
      <c r="H21" s="38"/>
      <c r="I21" s="38"/>
      <c r="J21" s="38"/>
      <c r="K21" s="38"/>
      <c r="L21" s="38"/>
      <c r="M21" s="38"/>
      <c r="N21" s="38"/>
      <c r="O21" s="39" t="s">
        <v>135</v>
      </c>
      <c r="P21" s="42" t="s">
        <v>137</v>
      </c>
    </row>
    <row r="22" spans="1:16" ht="325.5" customHeight="1">
      <c r="A22" s="43" t="s">
        <v>297</v>
      </c>
      <c r="B22" s="35" t="s">
        <v>224</v>
      </c>
      <c r="C22" s="41" t="s">
        <v>225</v>
      </c>
      <c r="D22" s="41" t="s">
        <v>226</v>
      </c>
      <c r="E22" s="41" t="s">
        <v>227</v>
      </c>
      <c r="F22" s="41" t="s">
        <v>228</v>
      </c>
      <c r="G22" s="37" t="s">
        <v>229</v>
      </c>
      <c r="H22" s="38"/>
      <c r="I22" s="38"/>
      <c r="J22" s="38"/>
      <c r="K22" s="38"/>
      <c r="L22" s="38"/>
      <c r="M22" s="38"/>
      <c r="N22" s="38"/>
      <c r="O22" s="39" t="s">
        <v>126</v>
      </c>
      <c r="P22" s="39" t="s">
        <v>130</v>
      </c>
    </row>
    <row r="24" spans="1:16" ht="38.25">
      <c r="A24" s="45"/>
      <c r="B24" s="46" t="s">
        <v>164</v>
      </c>
    </row>
    <row r="25" spans="1:16" ht="25.5">
      <c r="A25" s="48"/>
      <c r="B25" s="46" t="s">
        <v>165</v>
      </c>
    </row>
  </sheetData>
  <mergeCells count="23">
    <mergeCell ref="K4:M4"/>
    <mergeCell ref="A10:A11"/>
    <mergeCell ref="D10:E10"/>
    <mergeCell ref="F10:G10"/>
    <mergeCell ref="E11:F11"/>
    <mergeCell ref="A2:A4"/>
    <mergeCell ref="E2:F2"/>
    <mergeCell ref="G3:H3"/>
    <mergeCell ref="I3:J3"/>
    <mergeCell ref="G4:H4"/>
    <mergeCell ref="I4:J4"/>
    <mergeCell ref="A5:A8"/>
    <mergeCell ref="G5:H5"/>
    <mergeCell ref="I5:J5"/>
    <mergeCell ref="E6:F6"/>
    <mergeCell ref="G8:H8"/>
    <mergeCell ref="I8:J8"/>
    <mergeCell ref="G9:H9"/>
    <mergeCell ref="I9:J9"/>
    <mergeCell ref="G12:H12"/>
    <mergeCell ref="A16:A18"/>
    <mergeCell ref="D18:E18"/>
    <mergeCell ref="A14:A15"/>
  </mergeCells>
  <pageMargins left="0.2" right="0.2" top="0.25" bottom="0.25" header="0.3" footer="0"/>
  <pageSetup paperSize="9" scale="9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2018-12-24T11:02:28Z</cp:lastPrinted>
  <dcterms:created xsi:type="dcterms:W3CDTF">2018-03-29T09:18:57Z</dcterms:created>
  <dcterms:modified xsi:type="dcterms:W3CDTF">2019-04-10T12:43:32Z</dcterms:modified>
</cp:coreProperties>
</file>