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600" windowWidth="24240" windowHeight="10995"/>
  </bookViews>
  <sheets>
    <sheet name="GEO6011+GEO6010 Work Plans" sheetId="1" r:id="rId1"/>
  </sheets>
  <definedNames>
    <definedName name="_xlnm._FilterDatabase" localSheetId="0" hidden="1">'GEO6011+GEO6010 Work Plans'!$A$1:$BG$59</definedName>
    <definedName name="_xlnm.Print_Area" localSheetId="0">'GEO6011+GEO6010 Work Plans'!$B$1:$BG$62</definedName>
  </definedNames>
  <calcPr calcId="145621"/>
</workbook>
</file>

<file path=xl/calcChain.xml><?xml version="1.0" encoding="utf-8"?>
<calcChain xmlns="http://schemas.openxmlformats.org/spreadsheetml/2006/main">
  <c r="P61" i="1" l="1"/>
  <c r="O61" i="1"/>
  <c r="L61" i="1"/>
  <c r="K61" i="1"/>
  <c r="J61" i="1"/>
  <c r="I61" i="1"/>
  <c r="G61" i="1"/>
  <c r="M61" i="1"/>
  <c r="N59" i="1"/>
  <c r="N58" i="1"/>
  <c r="N56" i="1"/>
  <c r="N55" i="1"/>
  <c r="N54" i="1"/>
  <c r="N52" i="1"/>
  <c r="N51" i="1"/>
  <c r="N50" i="1"/>
  <c r="N49" i="1"/>
  <c r="N48" i="1"/>
  <c r="N45" i="1"/>
  <c r="N44" i="1"/>
  <c r="N42" i="1"/>
  <c r="H41" i="1"/>
  <c r="H61" i="1" s="1"/>
  <c r="N40" i="1"/>
  <c r="N39" i="1"/>
  <c r="N38" i="1"/>
  <c r="N37" i="1"/>
  <c r="N34" i="1"/>
  <c r="N33" i="1"/>
  <c r="N31" i="1"/>
  <c r="N30" i="1"/>
  <c r="N29" i="1"/>
  <c r="N28" i="1"/>
  <c r="N27" i="1"/>
  <c r="N22" i="1"/>
  <c r="N21" i="1"/>
  <c r="Q21" i="1" s="1"/>
  <c r="R21" i="1" s="1"/>
  <c r="N20" i="1"/>
  <c r="Q20" i="1" s="1"/>
  <c r="R20" i="1" s="1"/>
  <c r="N17" i="1"/>
  <c r="Q17" i="1" s="1"/>
  <c r="R17" i="1" s="1"/>
  <c r="N16" i="1"/>
  <c r="Q16" i="1" s="1"/>
  <c r="R16" i="1" s="1"/>
  <c r="N12" i="1"/>
  <c r="Q12" i="1" s="1"/>
  <c r="R12" i="1" s="1"/>
  <c r="R9" i="1"/>
  <c r="N9" i="1"/>
  <c r="N7" i="1"/>
  <c r="N6" i="1"/>
  <c r="Q6" i="1" s="1"/>
  <c r="R6" i="1" s="1"/>
  <c r="N5" i="1"/>
  <c r="N41" i="1" l="1"/>
  <c r="N61" i="1" s="1"/>
  <c r="Q5" i="1"/>
  <c r="R5" i="1" l="1"/>
  <c r="R61" i="1" s="1"/>
  <c r="Q61" i="1"/>
</calcChain>
</file>

<file path=xl/sharedStrings.xml><?xml version="1.0" encoding="utf-8"?>
<sst xmlns="http://schemas.openxmlformats.org/spreadsheetml/2006/main" count="519" uniqueCount="181">
  <si>
    <t>AIPS Number</t>
  </si>
  <si>
    <t>Project No</t>
  </si>
  <si>
    <t>Level</t>
  </si>
  <si>
    <t>Description</t>
  </si>
  <si>
    <t>Component</t>
  </si>
  <si>
    <t>Fund                         source</t>
  </si>
  <si>
    <t>MS funds</t>
  </si>
  <si>
    <t>EBT/ GCS
f/a</t>
  </si>
  <si>
    <t>EBT distribution of funds</t>
  </si>
  <si>
    <t>EBT
Reserved</t>
  </si>
  <si>
    <t xml:space="preserve">EBT Under Impl        </t>
  </si>
  <si>
    <t>EBT 
Not Initiated                (NOT Reserved)</t>
  </si>
  <si>
    <t>TCF Approved Budget</t>
  </si>
  <si>
    <t>TCF New                     Estimates</t>
  </si>
  <si>
    <t>Reserved (Actual cost)</t>
  </si>
  <si>
    <t>Under Impl        (Funds Not Reserved)</t>
  </si>
  <si>
    <t>Not Initiated                (NOT Reserved)</t>
  </si>
  <si>
    <t>Total             Needed           (Not Reserved)</t>
  </si>
  <si>
    <t>Quarter</t>
  </si>
  <si>
    <t>City, Country</t>
  </si>
  <si>
    <t xml:space="preserve">Event Date
</t>
  </si>
  <si>
    <t>Revised Year</t>
  </si>
  <si>
    <t>Approved year</t>
  </si>
  <si>
    <t>End User Institution</t>
  </si>
  <si>
    <t>Area/TO</t>
  </si>
  <si>
    <t>Names of Nominees / Proposed Experts</t>
  </si>
  <si>
    <t>Comments by
Counterpart</t>
  </si>
  <si>
    <t>Comments by TO/PMO</t>
  </si>
  <si>
    <t>PMO  follow up notes</t>
  </si>
  <si>
    <t xml:space="preserve">Status:
Under Implementation
Ongoing Activity
Ongoing Supplier
Being Delivered
Pending Counterpart
Pending PMA
Pending PMO
Pending TO
Cancelled
Completed
</t>
  </si>
  <si>
    <t>EVT NUMBER</t>
  </si>
  <si>
    <t>Req. Num.</t>
  </si>
  <si>
    <t>Req. Approval Date</t>
  </si>
  <si>
    <t>Procurement Plan Submit Date</t>
  </si>
  <si>
    <t>RFQ Close Date</t>
  </si>
  <si>
    <t>Technical Evaluation Request Date</t>
  </si>
  <si>
    <t>Technical Evaluation Completed Date</t>
  </si>
  <si>
    <t>PO Num.</t>
  </si>
  <si>
    <t>PO Approval Date</t>
  </si>
  <si>
    <t>PO promised Date 
(Ready to ship by)</t>
  </si>
  <si>
    <t>Supplier Name</t>
  </si>
  <si>
    <t xml:space="preserve">Bollore Collection Date </t>
  </si>
  <si>
    <t>Delivery date at End user site</t>
  </si>
  <si>
    <t>Q1</t>
  </si>
  <si>
    <t>Q2</t>
  </si>
  <si>
    <t>Q3</t>
  </si>
  <si>
    <t>Q4</t>
  </si>
  <si>
    <t>GEO6010</t>
  </si>
  <si>
    <t>Outcome</t>
  </si>
  <si>
    <r>
      <rPr>
        <b/>
        <sz val="10"/>
        <rFont val="Calibri"/>
        <family val="2"/>
        <scheme val="minor"/>
      </rPr>
      <t>Title: GEO6010 "Creating a Radiation Medicine Education and Training Strategy"                        
Project Objective:</t>
    </r>
    <r>
      <rPr>
        <sz val="10"/>
        <rFont val="Calibri"/>
        <family val="2"/>
        <scheme val="minor"/>
      </rPr>
      <t xml:space="preserve"> To provide Georgian citizens with high quality radiation treatment and diagnostic services.                    
</t>
    </r>
    <r>
      <rPr>
        <b/>
        <sz val="10"/>
        <rFont val="Calibri"/>
        <family val="2"/>
        <scheme val="minor"/>
      </rPr>
      <t xml:space="preserve">Outcome: </t>
    </r>
    <r>
      <rPr>
        <sz val="10"/>
        <rFont val="Calibri"/>
        <family val="2"/>
        <scheme val="minor"/>
      </rPr>
      <t xml:space="preserve">Academic education and clinical training programmes in radiation medicine established and a supervision body at the Ministry of Health level created, which as a body will be responsible for the strengthening and implementation of current national standarts and regulations.
</t>
    </r>
    <r>
      <rPr>
        <b/>
        <sz val="10"/>
        <rFont val="Calibri"/>
        <family val="2"/>
        <scheme val="minor"/>
      </rPr>
      <t>Performance Indicators:</t>
    </r>
    <r>
      <rPr>
        <sz val="10"/>
        <rFont val="Calibri"/>
        <family val="2"/>
        <scheme val="minor"/>
      </rPr>
      <t xml:space="preserve"> Academic education and clinic training programme established by the country with AEA's support+C440provided through the project.
1. continues medical educational system in radiation medicine is in line with international standards and assure preparation of highly qualified Human Resources in radiation medicine, 2. medical service in radiation medicine are in line with international guidelines and standards and monitoring is supervised by regulatory body (MoH level),
</t>
    </r>
    <r>
      <rPr>
        <b/>
        <sz val="10"/>
        <rFont val="Calibri"/>
        <family val="2"/>
        <scheme val="minor"/>
      </rPr>
      <t xml:space="preserve">Means of Verification: </t>
    </r>
    <r>
      <rPr>
        <sz val="10"/>
        <rFont val="Calibri"/>
        <family val="2"/>
        <scheme val="minor"/>
      </rPr>
      <t xml:space="preserve">Project periodic achievement reports and review activities at annual basic, progress/outputs is visible.
There is an established:  1. center that provides training according to international standards; 2. qualified trainers who can train local staff, 3. supervisory body at MoH level which will provide in QA/QC in medical providers in area of radiation medicine 4. radiation medicine residency program
</t>
    </r>
    <r>
      <rPr>
        <b/>
        <sz val="10"/>
        <rFont val="Calibri"/>
        <family val="2"/>
        <scheme val="minor"/>
      </rPr>
      <t xml:space="preserve">Assumptions:  </t>
    </r>
    <r>
      <rPr>
        <sz val="10"/>
        <rFont val="Calibri"/>
        <family val="2"/>
        <scheme val="minor"/>
      </rPr>
      <t>Local resources commitment including staff and budget in the place in line with the work plan, while IAEA's support provided through the project.</t>
    </r>
  </si>
  <si>
    <t>Output</t>
  </si>
  <si>
    <t xml:space="preserve">2. National academic educational center for Medical Physicists, radiation medicine technicians, for onco-nurses developed and educational infrastructure created. 
Performance Indicators: Programme established and trained staff'role function.
</t>
  </si>
  <si>
    <t>Activity</t>
  </si>
  <si>
    <t xml:space="preserve">2.1 Establish curuculums for the national academic educational programmes in field of radiation medicine for medical physicists, technicians, onco-nurses. </t>
  </si>
  <si>
    <t>Input</t>
  </si>
  <si>
    <t>2.1.4 Expert mission 2, to perform teaching course as a training for trainers (For radiation treatment technicians (3px5d)</t>
  </si>
  <si>
    <t>EM</t>
  </si>
  <si>
    <t>TCF</t>
  </si>
  <si>
    <t>2Q</t>
  </si>
  <si>
    <t>Aug</t>
  </si>
  <si>
    <t>EXPERT: Send Job Description proposing dates and duties to PMO, PA, TO, official.mail@iaea.org (Annex 1)</t>
  </si>
  <si>
    <t>2.1.14 FE/MMP - N11, to sent phisitists to EU Universities (1px2years)</t>
  </si>
  <si>
    <t>FE</t>
  </si>
  <si>
    <t>1Q</t>
  </si>
  <si>
    <t>ICTP-ITA (2Y)</t>
  </si>
  <si>
    <t>MP</t>
  </si>
  <si>
    <t>GEO16022 Revez Turmanidze</t>
  </si>
  <si>
    <t>FE/SV:  SEND NOMINATION VIA INTOUCH+ -Refer to Event Number (Column AE). Ensure forms are complete by following the attached application procedure.</t>
  </si>
  <si>
    <t>Ongoing</t>
  </si>
  <si>
    <t>X</t>
  </si>
  <si>
    <t xml:space="preserve">2 NTCs in RT:
1. Stereotactic RT- for ROs and MPs (also could be open for RTTs)- 4 exp
2. Breast ca- for RTTs- 3 exp
</t>
  </si>
  <si>
    <t>NTC</t>
  </si>
  <si>
    <t>LECTURER: Send Job Description proposing dates and training programme to PMO, PA, TO, official.mail@iaea.org (Annex 1)</t>
  </si>
  <si>
    <t>Pending counterpart</t>
  </si>
  <si>
    <t>RO: ELENA</t>
  </si>
  <si>
    <t xml:space="preserve">2.2 Select the staff and train them as future trainers. </t>
  </si>
  <si>
    <t>2.2.3&amp;2.2.7 Fellowships-N7, for relevant staff as a œtraining for trainers in advanced universities or educational centers of Europe practicing in teaching methodology for Medical Physicists (2px2.5m)</t>
  </si>
  <si>
    <t>20 April-7 July
ICTP (2m15d)
University Hospital of Udine (1m)</t>
  </si>
  <si>
    <t>MP - Gian Luca</t>
  </si>
  <si>
    <t xml:space="preserve">*Kakha Shamatava-Medical Physicist in ,,Aversi” Hospital
*Giorgi Kharaishvili - Medical Physicist in High technology center
</t>
  </si>
  <si>
    <t>Under implementation</t>
  </si>
  <si>
    <t>EVT1704541</t>
  </si>
  <si>
    <t xml:space="preserve">3 Enhanced educational level and skills of team; enforced and amended regulatory documentation.
Performance Indicators: Trained staff and unite exist in the wrking place and play their role.
</t>
  </si>
  <si>
    <t>3.1 Establish team at the MoH level, who will be responsable for legislative documentation and national standartization.</t>
  </si>
  <si>
    <t>3.1.2&amp;3.1.6 SV 2, visit regulatory agencies in EU, to assist local staff in elaboration of national radiation medicine International Standarts (2px5d)</t>
  </si>
  <si>
    <t>SV</t>
  </si>
  <si>
    <t>FRA REJECTED! CHANGE TO BELGIUM 1w SV</t>
  </si>
  <si>
    <t xml:space="preserve">GEO16019 
Natia Nogaideli – Ministry of Health, head of medical regulation division; 
</t>
  </si>
  <si>
    <t>Regulatory Aspects
1 week Belgium - Nomination has to be uploaded to AIPS EVT1704643</t>
  </si>
  <si>
    <t xml:space="preserve"> EVT1704643</t>
  </si>
  <si>
    <t xml:space="preserve">3.2 To train the staff for knowledgmant of practical standarts QA and development of national quality assurance program. </t>
  </si>
  <si>
    <t>4. Clinical/residence programmes for nuclear medicine doctors created, and clinical/residence programme for radiation oncologists improved. 
Performance Indicators: Creation of the programme and implementation in the country.</t>
  </si>
  <si>
    <t xml:space="preserve">4.1 To phasilitate training curuculum for residense program in Nuclear medicine and radiotherapy. </t>
  </si>
  <si>
    <t>4.1.1 EM by clinical medical physicist to advise on establishing a structured hospital-based clinical training programme</t>
  </si>
  <si>
    <t>Pending TO</t>
  </si>
  <si>
    <t>MP- Brendan</t>
  </si>
  <si>
    <t>4.1.6&amp;4.1.16 SV 3, for relevant staff as a training for trainers in advanced universities or educational centers of Europe practicing in teaching methodology (NM Doctor) (2px5d)</t>
  </si>
  <si>
    <t>11-22 Sept. 2017
Spedali Civili di Brescia; Medicina Nucleare (2w)</t>
  </si>
  <si>
    <t>NM -Enrique</t>
  </si>
  <si>
    <t xml:space="preserve">GEO16012 
Nata Shengelia – NM doctor from ,,Aversi” clinic;
</t>
  </si>
  <si>
    <t xml:space="preserve">Nuclear Medicine Physician
Postponed to 1Q 2018, as requested by candidate
shengeln@yahoo.com
I would kindly like to ask you if you could ask the the host to postpone my visit to spring 2018 (feb/march/April).  Aim of project: development of NM Residence Programme Centres, need 2 certified NM doctors, 5 NM technoloigists
Establishment of QA/QC syste (assign one responsible person)
Can support 1-2 IEX for training NM techicians and 2 IEX for training NM Physicians
</t>
  </si>
  <si>
    <t>EVT1704554</t>
  </si>
  <si>
    <t>Capacities strenghtened in radiation medicine</t>
  </si>
  <si>
    <t>Procurement of equipment</t>
  </si>
  <si>
    <t xml:space="preserve">Training course in the country on Quality and Safety in Breast Imaging (for all stakeholders, radiologist, radiographer, medical physicist). 
</t>
  </si>
  <si>
    <t>Harri Delis
After receiving Mammography equipment - Training onsite</t>
  </si>
  <si>
    <t xml:space="preserve">Short term fellowships for Medical Physicist on Mammography (and radiology in general).
</t>
  </si>
  <si>
    <t>5.1.1 Mammography Equipment</t>
  </si>
  <si>
    <t>PR-HW</t>
  </si>
  <si>
    <t xml:space="preserve">PROCUREMENT: Send technical specifications to PMO, PA, TO and official.mail@iaea.org using the corresponding format: 
Annex 2. Template for Consumables, reagents, etc. (requisition list form).
Annex 3 Template for Equipment, Software, Services
</t>
  </si>
  <si>
    <t xml:space="preserve">Harri Delis </t>
  </si>
  <si>
    <t>Under Supplier</t>
  </si>
  <si>
    <t>Siemens</t>
  </si>
  <si>
    <t xml:space="preserve">Procurement of X ray equipment and QA equipment
</t>
  </si>
  <si>
    <t>3Q</t>
  </si>
  <si>
    <t>Estimated value: 200K
TCF2017:118.000
TCF2018:82,000</t>
  </si>
  <si>
    <t>Under Procurement</t>
  </si>
  <si>
    <t>GEO6011</t>
  </si>
  <si>
    <r>
      <rPr>
        <b/>
        <sz val="10"/>
        <rFont val="Calibri"/>
        <family val="2"/>
        <scheme val="minor"/>
      </rPr>
      <t xml:space="preserve">Title: </t>
    </r>
    <r>
      <rPr>
        <sz val="10"/>
        <rFont val="Calibri"/>
        <family val="2"/>
        <scheme val="minor"/>
      </rPr>
      <t xml:space="preserve">GEO6011 Improving the Treatment of Oncologic Diseases
</t>
    </r>
    <r>
      <rPr>
        <b/>
        <sz val="10"/>
        <rFont val="Calibri"/>
        <family val="2"/>
        <scheme val="minor"/>
      </rPr>
      <t xml:space="preserve">Project Objective: </t>
    </r>
    <r>
      <rPr>
        <sz val="10"/>
        <rFont val="Calibri"/>
        <family val="2"/>
        <scheme val="minor"/>
      </rPr>
      <t xml:space="preserve">To decreased mortality and morbidity related to oncological diseases.
</t>
    </r>
    <r>
      <rPr>
        <b/>
        <sz val="10"/>
        <rFont val="Calibri"/>
        <family val="2"/>
        <scheme val="minor"/>
      </rPr>
      <t>Outcome:</t>
    </r>
    <r>
      <rPr>
        <sz val="10"/>
        <rFont val="Calibri"/>
        <family val="2"/>
        <scheme val="minor"/>
      </rPr>
      <t xml:space="preserve"> Accessibility to effective treatment of oncological diseases for population in Georgia improved. 
</t>
    </r>
    <r>
      <rPr>
        <b/>
        <sz val="10"/>
        <rFont val="Calibri"/>
        <family val="2"/>
        <scheme val="minor"/>
      </rPr>
      <t>Performance Indicators:</t>
    </r>
    <r>
      <rPr>
        <sz val="10"/>
        <rFont val="Calibri"/>
        <family val="2"/>
        <scheme val="minor"/>
      </rPr>
      <t xml:space="preserve"> Nnew cases of malignancies per 100 000 in 2022 reduced by 10%
</t>
    </r>
    <r>
      <rPr>
        <b/>
        <sz val="10"/>
        <rFont val="Calibri"/>
        <family val="2"/>
        <scheme val="minor"/>
      </rPr>
      <t>Means of Verification</t>
    </r>
    <r>
      <rPr>
        <sz val="10"/>
        <rFont val="Calibri"/>
        <family val="2"/>
        <scheme val="minor"/>
      </rPr>
      <t xml:space="preserve">: Medical statistic 
Assumptions: Governments commitment, including allocation of necessary resources
</t>
    </r>
  </si>
  <si>
    <t xml:space="preserve">Output 1. Equipment installed and operational for providing radiotherapy services.
Radiation Oncology Department in Rukhis hospital enacted on October 1, 2020; 
Mission report 
Lack of financial resources
</t>
  </si>
  <si>
    <t>1.1 RT: Procurement of equipment for radiotherapy services;</t>
  </si>
  <si>
    <t xml:space="preserve">1.1.1 RT: EQ Procurement of CT-simulation (400-500K), Brachytherapy equipment (400K)
</t>
  </si>
  <si>
    <t>MS</t>
  </si>
  <si>
    <t>850K is the real estimated cost for all the mentioned equipment</t>
  </si>
  <si>
    <t>Purchase Order could be made in Oct. 2019</t>
  </si>
  <si>
    <t>1.1.2 EQ: Imobilization equipment (70K)</t>
  </si>
  <si>
    <t xml:space="preserve"> IAEA could budget 350,000 in 2019 and 270,000 in 2020 (40% of 1.55M). The funds of 2020 can be used to make the Purchase Order in October 2019, but the shipment of the LINAC can only be made in early 2020.</t>
  </si>
  <si>
    <t>1.1.3 RT: EQ Procurement of Accelerator (with treatment planning system and spera parts)</t>
  </si>
  <si>
    <t>1.1.4 RT: EQ Procurement of Accelerator (with treatment planning system and spera parts)</t>
  </si>
  <si>
    <t>1.1.5 RT: EQ Procurement of Accelerator (with treatment planning system and spera parts)</t>
  </si>
  <si>
    <t>GCS</t>
  </si>
  <si>
    <t xml:space="preserve">CONSIDER:
A) For 1.7M you can buy 1 single energy accelerator (700K) + 1 advanced acelerator (1M), RECOMMENDED SCENARIO
or:
B) For 1.5M you can buy 2 single energy accelerators (700K each)
C) For 1.55 M you can buy 1 most advanced LINAC in the market
</t>
  </si>
  <si>
    <t>1.2 RT: Physical infrastructure for radiotherapy in place and operational;</t>
  </si>
  <si>
    <t>1.2.1 RT: Equipment installed</t>
  </si>
  <si>
    <t>1.2.2 RT: Radiation oncology department infrastructure (wards, mouldroom and etc) ready get to patients</t>
  </si>
  <si>
    <t xml:space="preserve">Output 2. Qualified staff available to deliver radiotherapy services.
Performance Indicators: Trained staff ratio in 2020 increased by 20% 
Means of Verification: Mission report 
Assumptions: Shortage of adequate personnel
</t>
  </si>
  <si>
    <t>2.1 RT: Training of radiotherapy services staff (Radiation Oncologist, RTTS, Oncology Nurses)</t>
  </si>
  <si>
    <t>(schedule should be moved to 2018 to coincide with budget year)</t>
  </si>
  <si>
    <t>2.1.1 RT: Selecting of personal (radiation oncologysts, radiation tecnologysts, nurses)</t>
  </si>
  <si>
    <t>PR-SERV</t>
  </si>
  <si>
    <t>2.1.2 IEX RT: Training of Radiation Therapy Technologist</t>
  </si>
  <si>
    <t>Instead of FE conduct 1 expert mission 1 week. Technologists should be trained at a local hosptial with the available facilities</t>
  </si>
  <si>
    <t>2.1.3 IEX RT: Training of Radiation Therapy Technologist</t>
  </si>
  <si>
    <t>4Q</t>
  </si>
  <si>
    <t>Instead of FE conduct 1 expert mission 1 week.Technologists should be trained at a local hosptial with the available facilities</t>
  </si>
  <si>
    <t>2.1.4 FE RT: Training of Radiation Therapy Technologist.</t>
  </si>
  <si>
    <t>EVT1800458</t>
  </si>
  <si>
    <t>2.1.5-2.1.6 FE RT: Training of Radiation Oncologist (2 persons)</t>
  </si>
  <si>
    <t>4 months</t>
  </si>
  <si>
    <t>EVT1800334</t>
  </si>
  <si>
    <t>2.1.7 RT:Training of a Oncology Nurses (in the place).</t>
  </si>
  <si>
    <t>2.2 MP: Training of Medical Physicists for radiotherapy services.</t>
  </si>
  <si>
    <t>2.2.1 MP: Selecting of personal (Medical Physicist)</t>
  </si>
  <si>
    <t>2.2.2 MP: MP:Training of a Medical Physicist (for Radiation Therapy)</t>
  </si>
  <si>
    <t>EVT1800337</t>
  </si>
  <si>
    <t xml:space="preserve">Output 3. QA/QC system established in radiotherapy services.
Performance Indicators:  Since Jenuary 2021 in Rukhis hospital the routine radiological assessment is conducted. 
Means of Verification: Data of radiological assassment. 
Assumptions: Lack of appropriate funding.
</t>
  </si>
  <si>
    <t>3.1 RT: Develop QA/QC and clinical protocols;</t>
  </si>
  <si>
    <t>3.1.1 RT: IEX -RTT to establish treatment protocols and workflow for Radiatiom Medicine Department (2IEX, 1 week)</t>
  </si>
  <si>
    <t>see note above regarding NTC
2 IEX, 1 week (schedule should be moved to 2020 to coincide with budget year)</t>
  </si>
  <si>
    <t>3.1.2 RT: IEX -RTT to establish treatment protocols and workflow for Radiatiom Medicine Department</t>
  </si>
  <si>
    <t>f/a</t>
  </si>
  <si>
    <t>3.1.3 RT: IEX -Radiation Oncologist to establish clinical protocols and workflow for Radiation Medicine Departament (2IEX, 1 week)</t>
  </si>
  <si>
    <t>3.1.4 RT: IEX -Radiation Oncologist to establish clinical protocols and workflow for Radiation Medicine Departament (2IEX, 1 week)</t>
  </si>
  <si>
    <t>3.1.5 RT:  Developing guidelines and protocols for Radiation Medicine Departament</t>
  </si>
  <si>
    <t>3.2 MP: Develop QA/QC and clinical protocols;</t>
  </si>
  <si>
    <t>2 IEX, 1 week</t>
  </si>
  <si>
    <t>3.2.1 MP: IEX -Medical Physicist to establish QA and QC protocols and workflow for Radiation Medicine Department</t>
  </si>
  <si>
    <t>3.2.2 MP: IEX -Medical Physicist to establish QA and QC protocols and workflow for Radiation Medicine Department</t>
  </si>
  <si>
    <t>3.2.3 MP: Developing guidelines and protocols for Radiation Medicine Departament</t>
  </si>
  <si>
    <t>3.3 RT: Dosimetry and radiation protection equipment is in place and operational</t>
  </si>
  <si>
    <t xml:space="preserve"> (schedule should be moved to 2020 to coincide with budget year)</t>
  </si>
  <si>
    <t>3.3.1 RT: Dosimetry and radiation protection equipment is purchased</t>
  </si>
  <si>
    <t xml:space="preserve">Realistic estimate 70K
 </t>
  </si>
  <si>
    <t xml:space="preserve">In PCMF you put this as a procurement covered by MoH. Is this a mistake? I changed it to 1 IEX </t>
  </si>
  <si>
    <t>3.3.2 RT: Training for staff in dosimetry and radiation protection</t>
  </si>
  <si>
    <t>LOCAL</t>
  </si>
  <si>
    <t>Local Activity</t>
  </si>
  <si>
    <t>SUM</t>
  </si>
  <si>
    <t xml:space="preserve">8 month FE
</t>
  </si>
  <si>
    <t xml:space="preserve">Medical Physicist (Nuclear Medicine)
</t>
  </si>
  <si>
    <t xml:space="preserve"> 2 lecturers (2-3 days) Confirm dates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</si>
</sst>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quot;S/.&quot;\ * #,##0.00_ ;_ &quot;S/.&quot;\ * \-#,##0.00_ ;_ &quot;S/.&quot;\ * &quot;-&quot;??_ ;_ @_ "/>
  </numFmts>
  <fonts count="15" x14ac:knownFonts="1">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i/>
      <sz val="10"/>
      <name val="Calibri"/>
      <family val="2"/>
      <scheme val="minor"/>
    </font>
    <font>
      <b/>
      <sz val="12"/>
      <name val="Calibri"/>
      <family val="2"/>
      <scheme val="minor"/>
    </font>
    <font>
      <sz val="10"/>
      <color theme="1"/>
      <name val="Calibri"/>
      <family val="2"/>
      <scheme val="minor"/>
    </font>
    <font>
      <b/>
      <sz val="10"/>
      <name val="Calibri"/>
      <family val="2"/>
      <scheme val="minor"/>
    </font>
    <font>
      <sz val="10"/>
      <color rgb="FF0070C0"/>
      <name val="Calibri"/>
      <family val="2"/>
      <scheme val="minor"/>
    </font>
    <font>
      <b/>
      <sz val="8"/>
      <color rgb="FFFA7D00"/>
      <name val="Arial"/>
      <family val="2"/>
    </font>
    <font>
      <sz val="11"/>
      <color indexed="8"/>
      <name val="Calibri"/>
      <family val="2"/>
    </font>
    <font>
      <u/>
      <sz val="11"/>
      <color indexed="12"/>
      <name val="Calibri"/>
      <family val="2"/>
    </font>
    <font>
      <sz val="8"/>
      <color rgb="FF3F3F76"/>
      <name val="Arial"/>
      <family val="2"/>
    </font>
    <font>
      <sz val="10"/>
      <name val="Arial"/>
      <family val="2"/>
    </font>
    <font>
      <sz val="8"/>
      <color theme="1"/>
      <name val="Arial"/>
      <family val="2"/>
    </font>
  </fonts>
  <fills count="21">
    <fill>
      <patternFill patternType="none"/>
    </fill>
    <fill>
      <patternFill patternType="gray125"/>
    </fill>
    <fill>
      <patternFill patternType="solid">
        <fgColor rgb="FFFFCC99"/>
      </patternFill>
    </fill>
    <fill>
      <patternFill patternType="solid">
        <fgColor rgb="FFF2F2F2"/>
      </patternFill>
    </fill>
    <fill>
      <patternFill patternType="solid">
        <fgColor rgb="FFEAEAEA"/>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CCFF"/>
        <bgColor indexed="64"/>
      </patternFill>
    </fill>
    <fill>
      <patternFill patternType="solid">
        <fgColor theme="0"/>
        <bgColor indexed="64"/>
      </patternFill>
    </fill>
    <fill>
      <patternFill patternType="solid">
        <fgColor rgb="FFFFCC99"/>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66FF"/>
        <bgColor indexed="64"/>
      </patternFill>
    </fill>
    <fill>
      <patternFill patternType="solid">
        <fgColor rgb="FF9999FF"/>
        <bgColor indexed="64"/>
      </patternFill>
    </fill>
    <fill>
      <patternFill patternType="solid">
        <fgColor rgb="FFCC66FF"/>
        <bgColor indexed="64"/>
      </patternFill>
    </fill>
    <fill>
      <patternFill patternType="solid">
        <fgColor rgb="FFFFCCCC"/>
        <bgColor indexed="64"/>
      </patternFill>
    </fill>
    <fill>
      <patternFill patternType="solid">
        <fgColor rgb="FFCCFFCC"/>
        <bgColor indexed="64"/>
      </patternFill>
    </fill>
    <fill>
      <patternFill patternType="solid">
        <fgColor rgb="FFFFFFCC"/>
        <bgColor indexed="64"/>
      </patternFill>
    </fill>
    <fill>
      <patternFill patternType="solid">
        <fgColor rgb="FF0099CC"/>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959595"/>
      </left>
      <right/>
      <top style="thin">
        <color rgb="FF959595"/>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0" fontId="9" fillId="3" borderId="1" applyNumberFormat="0" applyAlignment="0" applyProtection="0"/>
    <xf numFmtId="165" fontId="10" fillId="0" borderId="0" applyFont="0" applyFill="0" applyBorder="0" applyAlignment="0" applyProtection="0"/>
    <xf numFmtId="0" fontId="11" fillId="0" borderId="0" applyNumberFormat="0" applyFill="0" applyBorder="0" applyAlignment="0" applyProtection="0">
      <alignment vertical="top"/>
      <protection locked="0"/>
    </xf>
    <xf numFmtId="0" fontId="12" fillId="2" borderId="1" applyNumberFormat="0" applyAlignment="0" applyProtection="0"/>
    <xf numFmtId="0" fontId="13" fillId="0" borderId="0"/>
    <xf numFmtId="0" fontId="1" fillId="0" borderId="0"/>
    <xf numFmtId="0" fontId="13" fillId="0" borderId="0">
      <alignment wrapText="1"/>
    </xf>
    <xf numFmtId="0" fontId="14" fillId="0" borderId="0"/>
    <xf numFmtId="9" fontId="10" fillId="0" borderId="0" applyFont="0" applyFill="0" applyBorder="0" applyAlignment="0" applyProtection="0"/>
  </cellStyleXfs>
  <cellXfs count="130">
    <xf numFmtId="0" fontId="0" fillId="0" borderId="0" xfId="0"/>
    <xf numFmtId="0" fontId="2"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2" fillId="4" borderId="3" xfId="0" applyFont="1" applyFill="1" applyBorder="1" applyAlignment="1">
      <alignment horizontal="center" vertical="top" wrapText="1"/>
    </xf>
    <xf numFmtId="3" fontId="2" fillId="4" borderId="3" xfId="0" applyNumberFormat="1" applyFont="1" applyFill="1" applyBorder="1" applyAlignment="1">
      <alignment horizontal="center" vertical="top" wrapText="1"/>
    </xf>
    <xf numFmtId="3" fontId="4" fillId="5" borderId="3" xfId="0" applyNumberFormat="1" applyFont="1" applyFill="1" applyBorder="1" applyAlignment="1">
      <alignment horizontal="center" vertical="top" wrapText="1"/>
    </xf>
    <xf numFmtId="3" fontId="2" fillId="6" borderId="3" xfId="0" applyNumberFormat="1" applyFont="1" applyFill="1" applyBorder="1" applyAlignment="1">
      <alignment horizontal="center" vertical="top" wrapText="1"/>
    </xf>
    <xf numFmtId="3" fontId="2" fillId="7" borderId="3" xfId="0" applyNumberFormat="1" applyFont="1" applyFill="1" applyBorder="1" applyAlignment="1">
      <alignment horizontal="center" vertical="top" wrapText="1"/>
    </xf>
    <xf numFmtId="3" fontId="2" fillId="8" borderId="3" xfId="0" applyNumberFormat="1" applyFont="1" applyFill="1" applyBorder="1" applyAlignment="1">
      <alignment horizontal="center" vertical="top" wrapText="1"/>
    </xf>
    <xf numFmtId="3" fontId="2" fillId="9" borderId="3" xfId="0" applyNumberFormat="1" applyFont="1" applyFill="1" applyBorder="1" applyAlignment="1">
      <alignment horizontal="center" vertical="top" wrapText="1"/>
    </xf>
    <xf numFmtId="0" fontId="2" fillId="10" borderId="3" xfId="0" applyFont="1" applyFill="1" applyBorder="1" applyAlignment="1">
      <alignment horizontal="center" vertical="top" wrapText="1"/>
    </xf>
    <xf numFmtId="1" fontId="2" fillId="4" borderId="3" xfId="0" applyNumberFormat="1" applyFont="1" applyFill="1" applyBorder="1" applyAlignment="1">
      <alignment horizontal="center" vertical="top" wrapText="1"/>
    </xf>
    <xf numFmtId="0" fontId="2" fillId="11" borderId="3" xfId="0" applyFont="1" applyFill="1" applyBorder="1" applyAlignment="1">
      <alignment horizontal="center" vertical="top" wrapText="1"/>
    </xf>
    <xf numFmtId="0" fontId="2" fillId="12" borderId="3" xfId="0" applyFont="1" applyFill="1" applyBorder="1" applyAlignment="1">
      <alignment horizontal="center" vertical="top" wrapText="1"/>
    </xf>
    <xf numFmtId="0" fontId="2" fillId="13" borderId="3" xfId="0" applyFont="1" applyFill="1" applyBorder="1" applyAlignment="1">
      <alignment horizontal="center" vertical="top" wrapText="1"/>
    </xf>
    <xf numFmtId="164" fontId="2" fillId="10" borderId="3" xfId="0" applyNumberFormat="1" applyFont="1" applyFill="1" applyBorder="1" applyAlignment="1">
      <alignment horizontal="center" vertical="top" wrapText="1"/>
    </xf>
    <xf numFmtId="164" fontId="2" fillId="10" borderId="4" xfId="0" applyNumberFormat="1" applyFont="1" applyFill="1" applyBorder="1" applyAlignment="1">
      <alignment horizontal="center" vertical="top" wrapText="1"/>
    </xf>
    <xf numFmtId="0" fontId="5" fillId="14" borderId="5" xfId="0" applyFont="1" applyFill="1" applyBorder="1" applyAlignment="1">
      <alignment horizontal="center" vertical="top" wrapText="1"/>
    </xf>
    <xf numFmtId="0" fontId="2" fillId="15" borderId="6" xfId="0" applyFont="1" applyFill="1" applyBorder="1" applyAlignment="1">
      <alignment horizontal="center" vertical="top" wrapText="1"/>
    </xf>
    <xf numFmtId="0" fontId="2" fillId="15" borderId="3" xfId="0" applyFont="1" applyFill="1" applyBorder="1" applyAlignment="1">
      <alignment horizontal="center" vertical="top" wrapText="1"/>
    </xf>
    <xf numFmtId="0" fontId="2" fillId="16" borderId="3"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vertical="top" wrapText="1"/>
    </xf>
    <xf numFmtId="0" fontId="6" fillId="17" borderId="8" xfId="0" applyNumberFormat="1" applyFont="1" applyFill="1" applyBorder="1" applyAlignment="1">
      <alignment horizontal="left" vertical="top" wrapText="1"/>
    </xf>
    <xf numFmtId="0" fontId="2" fillId="17" borderId="9" xfId="0" applyFont="1" applyFill="1" applyBorder="1" applyAlignment="1">
      <alignment horizontal="left" vertical="top" wrapText="1"/>
    </xf>
    <xf numFmtId="0" fontId="3" fillId="17" borderId="10" xfId="0" applyFont="1" applyFill="1" applyBorder="1" applyAlignment="1">
      <alignment horizontal="left" vertical="top" wrapText="1"/>
    </xf>
    <xf numFmtId="0" fontId="2" fillId="17" borderId="10" xfId="0" applyFont="1" applyFill="1" applyBorder="1" applyAlignment="1">
      <alignment horizontal="left" vertical="top" wrapText="1"/>
    </xf>
    <xf numFmtId="0" fontId="2" fillId="17" borderId="10" xfId="0" applyFont="1" applyFill="1" applyBorder="1" applyAlignment="1">
      <alignment horizontal="right" vertical="top" wrapText="1"/>
    </xf>
    <xf numFmtId="0" fontId="2" fillId="17" borderId="11" xfId="0" applyFont="1" applyFill="1" applyBorder="1" applyAlignment="1">
      <alignment horizontal="left" vertical="top" wrapText="1"/>
    </xf>
    <xf numFmtId="0" fontId="2" fillId="17" borderId="12" xfId="0" applyFont="1" applyFill="1" applyBorder="1" applyAlignment="1">
      <alignment horizontal="left" vertical="top" wrapText="1"/>
    </xf>
    <xf numFmtId="0" fontId="2" fillId="17" borderId="13" xfId="0" applyFont="1" applyFill="1" applyBorder="1" applyAlignment="1">
      <alignment horizontal="left" vertical="top" wrapText="1"/>
    </xf>
    <xf numFmtId="0" fontId="6" fillId="0" borderId="0" xfId="0" applyFont="1" applyAlignment="1">
      <alignment horizontal="left" vertical="top" wrapText="1"/>
    </xf>
    <xf numFmtId="0" fontId="6" fillId="18" borderId="8" xfId="0" applyNumberFormat="1" applyFont="1" applyFill="1" applyBorder="1" applyAlignment="1">
      <alignment horizontal="left" vertical="top" wrapText="1"/>
    </xf>
    <xf numFmtId="0" fontId="2" fillId="18" borderId="9" xfId="0" applyFont="1" applyFill="1" applyBorder="1" applyAlignment="1">
      <alignment horizontal="left" vertical="top" wrapText="1"/>
    </xf>
    <xf numFmtId="0" fontId="3" fillId="18" borderId="10" xfId="0" applyFont="1" applyFill="1" applyBorder="1" applyAlignment="1">
      <alignment horizontal="left" vertical="top" wrapText="1"/>
    </xf>
    <xf numFmtId="0" fontId="2" fillId="18" borderId="10" xfId="0" applyFont="1" applyFill="1" applyBorder="1" applyAlignment="1">
      <alignment horizontal="left" vertical="top" wrapText="1"/>
    </xf>
    <xf numFmtId="0" fontId="2" fillId="18" borderId="10" xfId="0" applyFont="1" applyFill="1" applyBorder="1" applyAlignment="1">
      <alignment horizontal="right" vertical="top" wrapText="1"/>
    </xf>
    <xf numFmtId="3" fontId="2" fillId="18" borderId="10" xfId="0" applyNumberFormat="1" applyFont="1" applyFill="1" applyBorder="1" applyAlignment="1">
      <alignment horizontal="right" vertical="top" wrapText="1"/>
    </xf>
    <xf numFmtId="0" fontId="2" fillId="18" borderId="11" xfId="0" applyFont="1" applyFill="1" applyBorder="1" applyAlignment="1">
      <alignment horizontal="left" vertical="top" wrapText="1"/>
    </xf>
    <xf numFmtId="0" fontId="2" fillId="18" borderId="12" xfId="0" applyFont="1" applyFill="1" applyBorder="1" applyAlignment="1">
      <alignment horizontal="left" vertical="top" wrapText="1"/>
    </xf>
    <xf numFmtId="0" fontId="2" fillId="18" borderId="13" xfId="0" applyFont="1" applyFill="1" applyBorder="1" applyAlignment="1">
      <alignment horizontal="left" vertical="top" wrapText="1"/>
    </xf>
    <xf numFmtId="0" fontId="2" fillId="0" borderId="0" xfId="0" applyFont="1" applyAlignment="1">
      <alignment horizontal="left" vertical="top" wrapText="1"/>
    </xf>
    <xf numFmtId="0" fontId="6" fillId="19" borderId="8" xfId="0" applyNumberFormat="1" applyFont="1" applyFill="1" applyBorder="1" applyAlignment="1">
      <alignment horizontal="left" vertical="top" wrapText="1"/>
    </xf>
    <xf numFmtId="0" fontId="2" fillId="19" borderId="9" xfId="0" applyFont="1" applyFill="1" applyBorder="1" applyAlignment="1">
      <alignment horizontal="left" vertical="top" wrapText="1"/>
    </xf>
    <xf numFmtId="0" fontId="3" fillId="19" borderId="10" xfId="0" applyFont="1" applyFill="1" applyBorder="1" applyAlignment="1">
      <alignment horizontal="left" vertical="top" wrapText="1"/>
    </xf>
    <xf numFmtId="0" fontId="2" fillId="19" borderId="10" xfId="0" applyFont="1" applyFill="1" applyBorder="1" applyAlignment="1">
      <alignment horizontal="left" vertical="top" wrapText="1"/>
    </xf>
    <xf numFmtId="0" fontId="2" fillId="19" borderId="10" xfId="0" applyFont="1" applyFill="1" applyBorder="1" applyAlignment="1">
      <alignment horizontal="right" vertical="top" wrapText="1"/>
    </xf>
    <xf numFmtId="3" fontId="2" fillId="19" borderId="10" xfId="0" applyNumberFormat="1" applyFont="1" applyFill="1" applyBorder="1" applyAlignment="1">
      <alignment horizontal="right" vertical="top" wrapText="1"/>
    </xf>
    <xf numFmtId="0" fontId="2" fillId="19" borderId="11" xfId="0" applyFont="1" applyFill="1" applyBorder="1" applyAlignment="1">
      <alignment horizontal="left" vertical="top" wrapText="1"/>
    </xf>
    <xf numFmtId="0" fontId="2" fillId="19" borderId="12" xfId="0" applyFont="1" applyFill="1" applyBorder="1" applyAlignment="1">
      <alignment horizontal="left" vertical="top" wrapText="1"/>
    </xf>
    <xf numFmtId="0" fontId="2" fillId="19" borderId="13" xfId="0" applyFont="1" applyFill="1" applyBorder="1" applyAlignment="1">
      <alignment horizontal="left" vertical="top" wrapText="1"/>
    </xf>
    <xf numFmtId="0" fontId="6" fillId="0" borderId="8" xfId="0" applyNumberFormat="1" applyFont="1" applyBorder="1" applyAlignment="1">
      <alignment horizontal="left" vertical="top" wrapText="1"/>
    </xf>
    <xf numFmtId="0" fontId="2" fillId="0" borderId="9" xfId="0" applyFont="1" applyBorder="1" applyAlignment="1">
      <alignment horizontal="left" vertical="top" wrapText="1"/>
    </xf>
    <xf numFmtId="0" fontId="3" fillId="0" borderId="10" xfId="0" applyFont="1" applyBorder="1" applyAlignment="1">
      <alignment horizontal="left" vertical="top" wrapText="1"/>
    </xf>
    <xf numFmtId="0" fontId="2" fillId="8" borderId="10" xfId="0" applyFont="1" applyFill="1" applyBorder="1" applyAlignment="1">
      <alignment horizontal="left" vertical="top" wrapText="1"/>
    </xf>
    <xf numFmtId="0" fontId="3" fillId="8" borderId="10" xfId="0" applyFont="1" applyFill="1" applyBorder="1" applyAlignment="1">
      <alignment horizontal="left" vertical="top" wrapText="1"/>
    </xf>
    <xf numFmtId="0" fontId="2" fillId="8" borderId="10" xfId="0" applyFont="1" applyFill="1" applyBorder="1" applyAlignment="1">
      <alignment horizontal="right" vertical="top" wrapText="1"/>
    </xf>
    <xf numFmtId="3" fontId="2" fillId="0" borderId="10" xfId="0" applyNumberFormat="1" applyFont="1" applyBorder="1" applyAlignment="1">
      <alignment horizontal="right" vertical="top" wrapText="1"/>
    </xf>
    <xf numFmtId="0" fontId="2" fillId="0" borderId="10" xfId="0" applyFont="1" applyBorder="1" applyAlignment="1">
      <alignment horizontal="left" vertical="top" wrapText="1"/>
    </xf>
    <xf numFmtId="1" fontId="2"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3" fontId="2" fillId="8" borderId="10" xfId="0" applyNumberFormat="1" applyFont="1" applyFill="1" applyBorder="1" applyAlignment="1">
      <alignment horizontal="left" vertical="top" wrapText="1"/>
    </xf>
    <xf numFmtId="0" fontId="2" fillId="20" borderId="9" xfId="0" applyFont="1" applyFill="1" applyBorder="1" applyAlignment="1">
      <alignment horizontal="left" vertical="top" wrapText="1"/>
    </xf>
    <xf numFmtId="0" fontId="7" fillId="8" borderId="10" xfId="0" applyFont="1" applyFill="1" applyBorder="1" applyAlignment="1">
      <alignment horizontal="left" vertical="top" wrapText="1"/>
    </xf>
    <xf numFmtId="0" fontId="2" fillId="20" borderId="10" xfId="0" applyFont="1" applyFill="1" applyBorder="1" applyAlignment="1">
      <alignment horizontal="left" vertical="top" wrapText="1"/>
    </xf>
    <xf numFmtId="3" fontId="2" fillId="0" borderId="10" xfId="0" applyNumberFormat="1" applyFont="1" applyBorder="1" applyAlignment="1">
      <alignment horizontal="left" vertical="top" wrapText="1"/>
    </xf>
    <xf numFmtId="0" fontId="7" fillId="0" borderId="10" xfId="0" applyFont="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3"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0" xfId="0" applyFont="1" applyFill="1" applyAlignment="1">
      <alignment horizontal="left" vertical="top" wrapText="1"/>
    </xf>
    <xf numFmtId="14" fontId="2" fillId="0" borderId="10" xfId="0" applyNumberFormat="1" applyFont="1" applyFill="1" applyBorder="1" applyAlignment="1">
      <alignment horizontal="left" vertical="top" wrapText="1"/>
    </xf>
    <xf numFmtId="14" fontId="2" fillId="13" borderId="10" xfId="0" applyNumberFormat="1" applyFont="1" applyFill="1" applyBorder="1" applyAlignment="1">
      <alignment horizontal="left" vertical="top" wrapText="1"/>
    </xf>
    <xf numFmtId="3" fontId="2" fillId="8" borderId="10" xfId="0" applyNumberFormat="1" applyFont="1" applyFill="1" applyBorder="1" applyAlignment="1">
      <alignment horizontal="right" vertical="top" wrapText="1"/>
    </xf>
    <xf numFmtId="3" fontId="2" fillId="17" borderId="10" xfId="0" applyNumberFormat="1" applyFont="1" applyFill="1" applyBorder="1" applyAlignment="1">
      <alignment horizontal="right" vertical="top" wrapText="1"/>
    </xf>
    <xf numFmtId="3" fontId="2" fillId="17" borderId="10" xfId="0" applyNumberFormat="1" applyFont="1" applyFill="1" applyBorder="1" applyAlignment="1">
      <alignment horizontal="left" vertical="top" wrapText="1"/>
    </xf>
    <xf numFmtId="3" fontId="2" fillId="18" borderId="10" xfId="0" applyNumberFormat="1" applyFont="1" applyFill="1" applyBorder="1" applyAlignment="1">
      <alignment horizontal="left" vertical="top" wrapText="1"/>
    </xf>
    <xf numFmtId="3" fontId="2" fillId="19" borderId="10" xfId="0" applyNumberFormat="1" applyFont="1" applyFill="1" applyBorder="1" applyAlignment="1">
      <alignment horizontal="left" vertical="top" wrapText="1"/>
    </xf>
    <xf numFmtId="3" fontId="2" fillId="20" borderId="11" xfId="0" applyNumberFormat="1" applyFont="1" applyFill="1" applyBorder="1" applyAlignment="1">
      <alignment horizontal="left" vertical="top" wrapText="1"/>
    </xf>
    <xf numFmtId="3" fontId="2" fillId="20" borderId="9" xfId="0" applyNumberFormat="1" applyFont="1" applyFill="1" applyBorder="1" applyAlignment="1">
      <alignment horizontal="left" vertical="top" wrapText="1"/>
    </xf>
    <xf numFmtId="3" fontId="2" fillId="20" borderId="10" xfId="0" applyNumberFormat="1" applyFont="1" applyFill="1" applyBorder="1" applyAlignment="1">
      <alignment horizontal="left" vertical="top" wrapText="1"/>
    </xf>
    <xf numFmtId="3" fontId="2" fillId="20" borderId="12" xfId="0" applyNumberFormat="1" applyFont="1" applyFill="1" applyBorder="1" applyAlignment="1">
      <alignment horizontal="left" vertical="top" wrapText="1"/>
    </xf>
    <xf numFmtId="0" fontId="2" fillId="20" borderId="12" xfId="0" applyFont="1" applyFill="1" applyBorder="1" applyAlignment="1">
      <alignment horizontal="left" vertical="top" wrapText="1"/>
    </xf>
    <xf numFmtId="0" fontId="2" fillId="8" borderId="9" xfId="0" applyFont="1" applyFill="1" applyBorder="1" applyAlignment="1">
      <alignment horizontal="left" vertical="top" wrapText="1"/>
    </xf>
    <xf numFmtId="0" fontId="2" fillId="8" borderId="11" xfId="0" applyFont="1" applyFill="1" applyBorder="1" applyAlignment="1">
      <alignment horizontal="left" vertical="top" wrapText="1"/>
    </xf>
    <xf numFmtId="0" fontId="2" fillId="8" borderId="12" xfId="0" applyFont="1" applyFill="1" applyBorder="1" applyAlignment="1">
      <alignment horizontal="left" vertical="top" wrapText="1"/>
    </xf>
    <xf numFmtId="0" fontId="2" fillId="8" borderId="13" xfId="0" applyFont="1" applyFill="1" applyBorder="1" applyAlignment="1">
      <alignment horizontal="left" vertical="top" wrapText="1"/>
    </xf>
    <xf numFmtId="0" fontId="2" fillId="8" borderId="0" xfId="0" applyFont="1" applyFill="1" applyBorder="1" applyAlignment="1">
      <alignment horizontal="left" vertical="top" wrapText="1"/>
    </xf>
    <xf numFmtId="0" fontId="2" fillId="8" borderId="14" xfId="0" applyFont="1" applyFill="1" applyBorder="1" applyAlignment="1">
      <alignment horizontal="left" vertical="top" wrapText="1"/>
    </xf>
    <xf numFmtId="0" fontId="3" fillId="8" borderId="15" xfId="0" applyFont="1" applyFill="1" applyBorder="1" applyAlignment="1">
      <alignment horizontal="left" vertical="top" wrapText="1"/>
    </xf>
    <xf numFmtId="0" fontId="2" fillId="8" borderId="15" xfId="0" applyFont="1" applyFill="1" applyBorder="1" applyAlignment="1">
      <alignment horizontal="left" vertical="top" wrapText="1"/>
    </xf>
    <xf numFmtId="3" fontId="2" fillId="8" borderId="15" xfId="0" applyNumberFormat="1" applyFont="1" applyFill="1" applyBorder="1" applyAlignment="1">
      <alignment horizontal="right" vertical="top" wrapText="1"/>
    </xf>
    <xf numFmtId="3" fontId="2" fillId="8" borderId="15" xfId="0" applyNumberFormat="1" applyFont="1" applyFill="1" applyBorder="1" applyAlignment="1">
      <alignment horizontal="left" vertical="top" wrapText="1"/>
    </xf>
    <xf numFmtId="0" fontId="8" fillId="8" borderId="15" xfId="0" applyFont="1" applyFill="1" applyBorder="1" applyAlignment="1">
      <alignment horizontal="left" vertical="top" wrapText="1"/>
    </xf>
    <xf numFmtId="0" fontId="2" fillId="8" borderId="16" xfId="0" applyFont="1" applyFill="1" applyBorder="1" applyAlignment="1">
      <alignment horizontal="left" vertical="top" wrapText="1"/>
    </xf>
    <xf numFmtId="0" fontId="2" fillId="8" borderId="17" xfId="0" applyFont="1" applyFill="1" applyBorder="1" applyAlignment="1">
      <alignment horizontal="left" vertical="top" wrapText="1"/>
    </xf>
    <xf numFmtId="0" fontId="3" fillId="8" borderId="18" xfId="0" applyFont="1" applyFill="1" applyBorder="1" applyAlignment="1">
      <alignment horizontal="left" vertical="top" wrapText="1"/>
    </xf>
    <xf numFmtId="0" fontId="2" fillId="8" borderId="18" xfId="0" applyFont="1" applyFill="1" applyBorder="1" applyAlignment="1">
      <alignment horizontal="left" vertical="top" wrapText="1"/>
    </xf>
    <xf numFmtId="3" fontId="2" fillId="6" borderId="3" xfId="0" applyNumberFormat="1" applyFont="1" applyFill="1" applyBorder="1" applyAlignment="1">
      <alignment horizontal="right" vertical="top" wrapText="1"/>
    </xf>
    <xf numFmtId="3" fontId="2" fillId="8" borderId="3" xfId="0" applyNumberFormat="1" applyFont="1" applyFill="1" applyBorder="1" applyAlignment="1">
      <alignment horizontal="right" vertical="top" wrapText="1"/>
    </xf>
    <xf numFmtId="3" fontId="2" fillId="9" borderId="3" xfId="0" applyNumberFormat="1" applyFont="1" applyFill="1" applyBorder="1" applyAlignment="1">
      <alignment horizontal="right" vertical="top" wrapText="1"/>
    </xf>
    <xf numFmtId="0" fontId="8" fillId="8" borderId="18" xfId="0" applyFont="1" applyFill="1" applyBorder="1" applyAlignment="1">
      <alignment horizontal="left" vertical="top" wrapText="1"/>
    </xf>
    <xf numFmtId="0" fontId="2" fillId="8" borderId="19" xfId="0" applyFont="1" applyFill="1" applyBorder="1" applyAlignment="1">
      <alignment horizontal="left" vertical="top" wrapText="1"/>
    </xf>
    <xf numFmtId="0" fontId="6" fillId="0" borderId="8" xfId="0" applyFont="1" applyBorder="1" applyAlignment="1">
      <alignment horizontal="center" vertical="top" wrapText="1"/>
    </xf>
    <xf numFmtId="0" fontId="3" fillId="0" borderId="0" xfId="0" applyFont="1" applyAlignment="1">
      <alignment horizontal="center" vertical="top" wrapText="1"/>
    </xf>
    <xf numFmtId="3" fontId="2" fillId="14" borderId="3" xfId="0" applyNumberFormat="1" applyFont="1" applyFill="1" applyBorder="1" applyAlignment="1">
      <alignment horizontal="center" vertical="top" wrapText="1"/>
    </xf>
    <xf numFmtId="1" fontId="2" fillId="0" borderId="0" xfId="0" applyNumberFormat="1" applyFont="1" applyAlignment="1">
      <alignment horizontal="center" vertical="top" wrapText="1"/>
    </xf>
    <xf numFmtId="0" fontId="8" fillId="0" borderId="0" xfId="0" applyFont="1" applyAlignment="1">
      <alignment horizontal="center" vertical="top" wrapText="1"/>
    </xf>
    <xf numFmtId="0" fontId="6" fillId="0" borderId="8" xfId="0" applyFont="1" applyBorder="1" applyAlignment="1">
      <alignment horizontal="left" vertical="top" wrapText="1"/>
    </xf>
    <xf numFmtId="0" fontId="3" fillId="0" borderId="0" xfId="0" applyFont="1" applyAlignment="1">
      <alignment horizontal="left" vertical="top" wrapText="1"/>
    </xf>
    <xf numFmtId="3" fontId="2" fillId="0" borderId="0" xfId="0" applyNumberFormat="1" applyFont="1" applyAlignment="1">
      <alignment horizontal="right" vertical="top" wrapText="1"/>
    </xf>
    <xf numFmtId="3" fontId="4" fillId="0" borderId="0" xfId="0" applyNumberFormat="1" applyFont="1" applyAlignment="1">
      <alignment horizontal="right" vertical="top" wrapText="1"/>
    </xf>
    <xf numFmtId="3" fontId="2" fillId="0" borderId="0" xfId="0" applyNumberFormat="1" applyFont="1" applyAlignment="1">
      <alignment horizontal="left" vertical="top" wrapText="1"/>
    </xf>
    <xf numFmtId="1" fontId="2" fillId="0" borderId="0" xfId="0" applyNumberFormat="1" applyFont="1" applyAlignment="1">
      <alignment horizontal="left" vertical="top" wrapText="1"/>
    </xf>
    <xf numFmtId="0" fontId="8" fillId="0" borderId="0" xfId="0" applyFont="1" applyAlignment="1">
      <alignment horizontal="left" vertical="top" wrapText="1"/>
    </xf>
    <xf numFmtId="3" fontId="3" fillId="4" borderId="3" xfId="0" applyNumberFormat="1" applyFont="1" applyFill="1" applyBorder="1" applyAlignment="1">
      <alignment horizontal="right" vertical="top" wrapText="1"/>
    </xf>
    <xf numFmtId="3" fontId="3" fillId="14" borderId="3" xfId="0" applyNumberFormat="1" applyFont="1" applyFill="1" applyBorder="1" applyAlignment="1">
      <alignment horizontal="right" vertical="top" wrapText="1"/>
    </xf>
    <xf numFmtId="3" fontId="3" fillId="5" borderId="3" xfId="0" applyNumberFormat="1" applyFont="1" applyFill="1" applyBorder="1" applyAlignment="1">
      <alignment horizontal="right" vertical="top" wrapText="1"/>
    </xf>
    <xf numFmtId="3" fontId="2" fillId="5" borderId="3" xfId="0" applyNumberFormat="1" applyFont="1" applyFill="1" applyBorder="1" applyAlignment="1">
      <alignment horizontal="center" vertical="top" wrapText="1"/>
    </xf>
    <xf numFmtId="0" fontId="2" fillId="14" borderId="10" xfId="0" applyFont="1" applyFill="1" applyBorder="1" applyAlignment="1">
      <alignment horizontal="left" vertical="top" wrapText="1"/>
    </xf>
  </cellXfs>
  <cellStyles count="10">
    <cellStyle name="Calculation 2" xfId="1"/>
    <cellStyle name="Currency 2" xfId="2"/>
    <cellStyle name="Hyperlink 2" xfId="3"/>
    <cellStyle name="Input 2" xfId="4"/>
    <cellStyle name="Normal" xfId="0" builtinId="0"/>
    <cellStyle name="Normal 2" xfId="5"/>
    <cellStyle name="Normal 2 2" xfId="6"/>
    <cellStyle name="Normal 3" xfId="7"/>
    <cellStyle name="Normal 4" xfId="8"/>
    <cellStyle name="Percent 2" xfId="9"/>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pageSetUpPr fitToPage="1"/>
  </sheetPr>
  <dimension ref="A1:BG87"/>
  <sheetViews>
    <sheetView tabSelected="1" view="pageBreakPreview" zoomScale="77" zoomScaleNormal="100" zoomScaleSheetLayoutView="77" workbookViewId="0">
      <pane xSplit="4" ySplit="1" topLeftCell="E2" activePane="bottomRight" state="frozen"/>
      <selection pane="topRight" activeCell="E1" sqref="E1"/>
      <selection pane="bottomLeft" activeCell="A2" sqref="A2"/>
      <selection pane="bottomRight" activeCell="V37" sqref="V37"/>
    </sheetView>
  </sheetViews>
  <sheetFormatPr defaultColWidth="8.85546875" defaultRowHeight="12.75" x14ac:dyDescent="0.25"/>
  <cols>
    <col min="1" max="1" width="9.7109375" style="45" customWidth="1"/>
    <col min="2" max="2" width="9.5703125" style="45" customWidth="1"/>
    <col min="3" max="3" width="6.28515625" style="119" customWidth="1"/>
    <col min="4" max="4" width="52" style="45" customWidth="1"/>
    <col min="5" max="5" width="4.140625" style="119" customWidth="1"/>
    <col min="6" max="6" width="9" style="119" customWidth="1"/>
    <col min="7" max="7" width="8.28515625" style="120" customWidth="1"/>
    <col min="8" max="8" width="9.5703125" style="121" customWidth="1"/>
    <col min="9" max="9" width="0.140625" style="120" hidden="1" customWidth="1"/>
    <col min="10" max="11" width="7.42578125" style="120" hidden="1" customWidth="1"/>
    <col min="12" max="12" width="7" style="120" hidden="1" customWidth="1"/>
    <col min="13" max="13" width="9.5703125" style="120" customWidth="1"/>
    <col min="14" max="14" width="8.28515625" style="120" customWidth="1"/>
    <col min="15" max="15" width="6.42578125" style="122" hidden="1" customWidth="1"/>
    <col min="16" max="16" width="7.85546875" style="122" hidden="1" customWidth="1"/>
    <col min="17" max="17" width="8.5703125" style="122" hidden="1" customWidth="1"/>
    <col min="18" max="18" width="6.42578125" style="122" hidden="1" customWidth="1"/>
    <col min="19" max="19" width="4.5703125" style="45" customWidth="1"/>
    <col min="20" max="20" width="8.85546875" style="45" customWidth="1"/>
    <col min="21" max="21" width="10.5703125" style="45" customWidth="1"/>
    <col min="22" max="22" width="5.5703125" style="123" customWidth="1"/>
    <col min="23" max="23" width="4.42578125" style="123" hidden="1" customWidth="1"/>
    <col min="24" max="24" width="10.42578125" style="45" customWidth="1"/>
    <col min="25" max="25" width="5" style="45" hidden="1" customWidth="1"/>
    <col min="26" max="26" width="17.5703125" style="45" customWidth="1"/>
    <col min="27" max="27" width="14.42578125" style="45" customWidth="1"/>
    <col min="28" max="28" width="36.7109375" style="124" customWidth="1"/>
    <col min="29" max="29" width="28.28515625" style="45" customWidth="1"/>
    <col min="30" max="30" width="11" style="45" customWidth="1"/>
    <col min="31" max="31" width="12.42578125" style="45" customWidth="1"/>
    <col min="32" max="32" width="7.85546875" style="45" hidden="1" customWidth="1"/>
    <col min="33" max="43" width="10.5703125" style="45" hidden="1" customWidth="1"/>
    <col min="44" max="59" width="1.85546875" style="45" customWidth="1"/>
    <col min="60" max="16384" width="8.85546875" style="45"/>
  </cols>
  <sheetData>
    <row r="1" spans="1:59" s="26" customFormat="1" ht="53.25" customHeight="1" thickBot="1" x14ac:dyDescent="0.3">
      <c r="A1" s="1" t="s">
        <v>0</v>
      </c>
      <c r="B1" s="1" t="s">
        <v>1</v>
      </c>
      <c r="C1" s="2" t="s">
        <v>2</v>
      </c>
      <c r="D1" s="3" t="s">
        <v>3</v>
      </c>
      <c r="E1" s="2" t="s">
        <v>4</v>
      </c>
      <c r="F1" s="2" t="s">
        <v>5</v>
      </c>
      <c r="G1" s="4" t="s">
        <v>6</v>
      </c>
      <c r="H1" s="5" t="s">
        <v>7</v>
      </c>
      <c r="I1" s="6" t="s">
        <v>8</v>
      </c>
      <c r="J1" s="6" t="s">
        <v>9</v>
      </c>
      <c r="K1" s="6" t="s">
        <v>10</v>
      </c>
      <c r="L1" s="6" t="s">
        <v>11</v>
      </c>
      <c r="M1" s="4" t="s">
        <v>12</v>
      </c>
      <c r="N1" s="7" t="s">
        <v>13</v>
      </c>
      <c r="O1" s="8" t="s">
        <v>14</v>
      </c>
      <c r="P1" s="9" t="s">
        <v>15</v>
      </c>
      <c r="Q1" s="9" t="s">
        <v>16</v>
      </c>
      <c r="R1" s="9" t="s">
        <v>17</v>
      </c>
      <c r="S1" s="10" t="s">
        <v>18</v>
      </c>
      <c r="T1" s="10" t="s">
        <v>19</v>
      </c>
      <c r="U1" s="10" t="s">
        <v>20</v>
      </c>
      <c r="V1" s="14" t="s">
        <v>21</v>
      </c>
      <c r="W1" s="11" t="s">
        <v>22</v>
      </c>
      <c r="X1" s="3" t="s">
        <v>23</v>
      </c>
      <c r="Y1" s="3" t="s">
        <v>24</v>
      </c>
      <c r="Z1" s="12" t="s">
        <v>25</v>
      </c>
      <c r="AA1" s="13" t="s">
        <v>26</v>
      </c>
      <c r="AB1" s="14" t="s">
        <v>27</v>
      </c>
      <c r="AC1" s="15" t="s">
        <v>28</v>
      </c>
      <c r="AD1" s="16" t="s">
        <v>29</v>
      </c>
      <c r="AE1" s="17" t="s">
        <v>30</v>
      </c>
      <c r="AF1" s="18" t="s">
        <v>31</v>
      </c>
      <c r="AG1" s="19" t="s">
        <v>32</v>
      </c>
      <c r="AH1" s="19" t="s">
        <v>33</v>
      </c>
      <c r="AI1" s="19" t="s">
        <v>34</v>
      </c>
      <c r="AJ1" s="20" t="s">
        <v>35</v>
      </c>
      <c r="AK1" s="20" t="s">
        <v>36</v>
      </c>
      <c r="AL1" s="19" t="s">
        <v>37</v>
      </c>
      <c r="AM1" s="19" t="s">
        <v>38</v>
      </c>
      <c r="AN1" s="19" t="s">
        <v>39</v>
      </c>
      <c r="AO1" s="19" t="s">
        <v>40</v>
      </c>
      <c r="AP1" s="19" t="s">
        <v>41</v>
      </c>
      <c r="AQ1" s="19" t="s">
        <v>42</v>
      </c>
      <c r="AR1" s="21" t="s">
        <v>43</v>
      </c>
      <c r="AS1" s="22" t="s">
        <v>44</v>
      </c>
      <c r="AT1" s="22" t="s">
        <v>45</v>
      </c>
      <c r="AU1" s="22" t="s">
        <v>46</v>
      </c>
      <c r="AV1" s="22" t="s">
        <v>43</v>
      </c>
      <c r="AW1" s="22" t="s">
        <v>44</v>
      </c>
      <c r="AX1" s="22" t="s">
        <v>45</v>
      </c>
      <c r="AY1" s="23" t="s">
        <v>46</v>
      </c>
      <c r="AZ1" s="21" t="s">
        <v>43</v>
      </c>
      <c r="BA1" s="22" t="s">
        <v>44</v>
      </c>
      <c r="BB1" s="22" t="s">
        <v>45</v>
      </c>
      <c r="BC1" s="24" t="s">
        <v>46</v>
      </c>
      <c r="BD1" s="25" t="s">
        <v>43</v>
      </c>
      <c r="BE1" s="22" t="s">
        <v>44</v>
      </c>
      <c r="BF1" s="22" t="s">
        <v>45</v>
      </c>
      <c r="BG1" s="24" t="s">
        <v>46</v>
      </c>
    </row>
    <row r="2" spans="1:59" s="35" customFormat="1" ht="369.75" hidden="1" x14ac:dyDescent="0.25">
      <c r="A2" s="27">
        <v>2061598</v>
      </c>
      <c r="B2" s="28" t="s">
        <v>47</v>
      </c>
      <c r="C2" s="29" t="s">
        <v>48</v>
      </c>
      <c r="D2" s="30" t="s">
        <v>49</v>
      </c>
      <c r="E2" s="29"/>
      <c r="F2" s="29"/>
      <c r="G2" s="31"/>
      <c r="H2" s="31"/>
      <c r="I2" s="31"/>
      <c r="J2" s="31"/>
      <c r="K2" s="31"/>
      <c r="L2" s="31"/>
      <c r="M2" s="31"/>
      <c r="N2" s="31"/>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28"/>
      <c r="AS2" s="30"/>
      <c r="AT2" s="30"/>
      <c r="AU2" s="32"/>
      <c r="AV2" s="28"/>
      <c r="AW2" s="30"/>
      <c r="AX2" s="30"/>
      <c r="AY2" s="33"/>
      <c r="AZ2" s="28"/>
      <c r="BA2" s="30"/>
      <c r="BB2" s="30"/>
      <c r="BC2" s="33"/>
      <c r="BD2" s="34"/>
      <c r="BE2" s="30"/>
      <c r="BF2" s="30"/>
      <c r="BG2" s="33"/>
    </row>
    <row r="3" spans="1:59" ht="66.75" customHeight="1" x14ac:dyDescent="0.25">
      <c r="A3" s="36">
        <v>2061598</v>
      </c>
      <c r="B3" s="37" t="s">
        <v>47</v>
      </c>
      <c r="C3" s="38" t="s">
        <v>50</v>
      </c>
      <c r="D3" s="39" t="s">
        <v>51</v>
      </c>
      <c r="E3" s="38"/>
      <c r="F3" s="38"/>
      <c r="G3" s="40"/>
      <c r="H3" s="40"/>
      <c r="I3" s="40"/>
      <c r="J3" s="40"/>
      <c r="K3" s="40"/>
      <c r="L3" s="40"/>
      <c r="M3" s="40"/>
      <c r="N3" s="41"/>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7"/>
      <c r="AS3" s="39"/>
      <c r="AT3" s="39"/>
      <c r="AU3" s="42"/>
      <c r="AV3" s="37"/>
      <c r="AW3" s="39"/>
      <c r="AX3" s="39"/>
      <c r="AY3" s="43"/>
      <c r="AZ3" s="37"/>
      <c r="BA3" s="39"/>
      <c r="BB3" s="39"/>
      <c r="BC3" s="43"/>
      <c r="BD3" s="44"/>
      <c r="BE3" s="39"/>
      <c r="BF3" s="39"/>
      <c r="BG3" s="43"/>
    </row>
    <row r="4" spans="1:59" ht="38.25" x14ac:dyDescent="0.25">
      <c r="A4" s="46">
        <v>2061598</v>
      </c>
      <c r="B4" s="47" t="s">
        <v>47</v>
      </c>
      <c r="C4" s="48" t="s">
        <v>52</v>
      </c>
      <c r="D4" s="49" t="s">
        <v>53</v>
      </c>
      <c r="E4" s="48"/>
      <c r="F4" s="48"/>
      <c r="G4" s="50"/>
      <c r="H4" s="50"/>
      <c r="I4" s="50"/>
      <c r="J4" s="50"/>
      <c r="K4" s="50"/>
      <c r="L4" s="50"/>
      <c r="M4" s="50"/>
      <c r="N4" s="51"/>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7"/>
      <c r="AS4" s="49"/>
      <c r="AT4" s="49"/>
      <c r="AU4" s="52"/>
      <c r="AV4" s="47"/>
      <c r="AW4" s="49"/>
      <c r="AX4" s="49"/>
      <c r="AY4" s="53"/>
      <c r="AZ4" s="47"/>
      <c r="BA4" s="49"/>
      <c r="BB4" s="49"/>
      <c r="BC4" s="53"/>
      <c r="BD4" s="54"/>
      <c r="BE4" s="49"/>
      <c r="BF4" s="49"/>
      <c r="BG4" s="53"/>
    </row>
    <row r="5" spans="1:59" ht="45.75" customHeight="1" x14ac:dyDescent="0.25">
      <c r="A5" s="55">
        <v>2061598</v>
      </c>
      <c r="B5" s="56" t="s">
        <v>47</v>
      </c>
      <c r="C5" s="57" t="s">
        <v>54</v>
      </c>
      <c r="D5" s="58" t="s">
        <v>55</v>
      </c>
      <c r="E5" s="57" t="s">
        <v>56</v>
      </c>
      <c r="F5" s="59" t="s">
        <v>57</v>
      </c>
      <c r="G5" s="60">
        <v>0</v>
      </c>
      <c r="H5" s="60">
        <v>0</v>
      </c>
      <c r="I5" s="60"/>
      <c r="J5" s="60"/>
      <c r="K5" s="60"/>
      <c r="L5" s="60"/>
      <c r="M5" s="60">
        <v>15000</v>
      </c>
      <c r="N5" s="61">
        <f t="shared" ref="N5:N6" si="0">M5</f>
        <v>15000</v>
      </c>
      <c r="O5" s="58"/>
      <c r="P5" s="58"/>
      <c r="Q5" s="58">
        <f>N5</f>
        <v>15000</v>
      </c>
      <c r="R5" s="58">
        <f t="shared" ref="R5" si="1">P5+Q5</f>
        <v>15000</v>
      </c>
      <c r="S5" s="62" t="s">
        <v>58</v>
      </c>
      <c r="T5" s="62"/>
      <c r="U5" s="58" t="s">
        <v>59</v>
      </c>
      <c r="V5" s="63">
        <v>2018</v>
      </c>
      <c r="W5" s="63">
        <v>2018</v>
      </c>
      <c r="X5" s="58"/>
      <c r="Y5" s="58"/>
      <c r="Z5" s="58"/>
      <c r="AA5" s="58"/>
      <c r="AB5" s="64" t="s">
        <v>60</v>
      </c>
      <c r="AC5" s="58" t="s">
        <v>180</v>
      </c>
      <c r="AD5" s="62" t="s">
        <v>73</v>
      </c>
      <c r="AE5" s="58"/>
      <c r="AF5" s="62"/>
      <c r="AG5" s="62"/>
      <c r="AH5" s="62"/>
      <c r="AI5" s="62"/>
      <c r="AJ5" s="62"/>
      <c r="AK5" s="62"/>
      <c r="AL5" s="62"/>
      <c r="AM5" s="62"/>
      <c r="AN5" s="62"/>
      <c r="AO5" s="62"/>
      <c r="AP5" s="62"/>
      <c r="AQ5" s="62"/>
      <c r="AR5" s="56"/>
      <c r="AS5" s="62"/>
      <c r="AT5" s="62"/>
      <c r="AU5" s="65"/>
      <c r="AV5" s="56"/>
      <c r="AW5" s="62"/>
      <c r="AX5" s="62"/>
      <c r="AY5" s="66"/>
      <c r="AZ5" s="56"/>
      <c r="BA5" s="62"/>
      <c r="BB5" s="62"/>
      <c r="BC5" s="66"/>
      <c r="BD5" s="67"/>
      <c r="BE5" s="62"/>
      <c r="BF5" s="62"/>
      <c r="BG5" s="66"/>
    </row>
    <row r="6" spans="1:59" ht="25.5" hidden="1" x14ac:dyDescent="0.25">
      <c r="A6" s="55">
        <v>2061598</v>
      </c>
      <c r="B6" s="56" t="s">
        <v>47</v>
      </c>
      <c r="C6" s="57" t="s">
        <v>54</v>
      </c>
      <c r="D6" s="58" t="s">
        <v>61</v>
      </c>
      <c r="E6" s="59" t="s">
        <v>62</v>
      </c>
      <c r="F6" s="59" t="s">
        <v>57</v>
      </c>
      <c r="G6" s="60">
        <v>0</v>
      </c>
      <c r="H6" s="60">
        <v>0</v>
      </c>
      <c r="I6" s="60"/>
      <c r="J6" s="60"/>
      <c r="K6" s="60"/>
      <c r="L6" s="60"/>
      <c r="M6" s="60">
        <v>43200</v>
      </c>
      <c r="N6" s="61">
        <f t="shared" si="0"/>
        <v>43200</v>
      </c>
      <c r="O6" s="58"/>
      <c r="P6" s="58"/>
      <c r="Q6" s="58">
        <f>N6</f>
        <v>43200</v>
      </c>
      <c r="R6" s="68">
        <f>P6+Q6</f>
        <v>43200</v>
      </c>
      <c r="S6" s="62" t="s">
        <v>63</v>
      </c>
      <c r="T6" s="62"/>
      <c r="U6" s="58" t="s">
        <v>64</v>
      </c>
      <c r="V6" s="63">
        <v>2018</v>
      </c>
      <c r="W6" s="63">
        <v>2018</v>
      </c>
      <c r="X6" s="58"/>
      <c r="Y6" s="58" t="s">
        <v>65</v>
      </c>
      <c r="Z6" s="58" t="s">
        <v>66</v>
      </c>
      <c r="AA6" s="58"/>
      <c r="AB6" s="64"/>
      <c r="AC6" s="58"/>
      <c r="AD6" s="62" t="s">
        <v>68</v>
      </c>
      <c r="AE6" s="58"/>
      <c r="AF6" s="58"/>
      <c r="AG6" s="58"/>
      <c r="AH6" s="58"/>
      <c r="AI6" s="58"/>
      <c r="AJ6" s="58"/>
      <c r="AK6" s="58"/>
      <c r="AL6" s="62"/>
      <c r="AM6" s="62"/>
      <c r="AN6" s="62"/>
      <c r="AO6" s="62"/>
      <c r="AP6" s="62"/>
      <c r="AQ6" s="62"/>
      <c r="AR6" s="69" t="s">
        <v>69</v>
      </c>
      <c r="AS6" s="62"/>
      <c r="AT6" s="62"/>
      <c r="AU6" s="65"/>
      <c r="AV6" s="56"/>
      <c r="AW6" s="62"/>
      <c r="AX6" s="62"/>
      <c r="AY6" s="66"/>
      <c r="AZ6" s="56"/>
      <c r="BA6" s="62"/>
      <c r="BB6" s="62"/>
      <c r="BC6" s="66"/>
      <c r="BD6" s="67"/>
      <c r="BE6" s="62"/>
      <c r="BF6" s="62"/>
      <c r="BG6" s="66"/>
    </row>
    <row r="7" spans="1:59" ht="56.25" customHeight="1" x14ac:dyDescent="0.25">
      <c r="A7" s="55">
        <v>2061598</v>
      </c>
      <c r="B7" s="56" t="s">
        <v>47</v>
      </c>
      <c r="C7" s="57" t="s">
        <v>54</v>
      </c>
      <c r="D7" s="58" t="s">
        <v>70</v>
      </c>
      <c r="E7" s="59" t="s">
        <v>71</v>
      </c>
      <c r="F7" s="59" t="s">
        <v>57</v>
      </c>
      <c r="G7" s="60"/>
      <c r="H7" s="60"/>
      <c r="I7" s="60"/>
      <c r="J7" s="60"/>
      <c r="K7" s="60"/>
      <c r="L7" s="60"/>
      <c r="M7" s="60"/>
      <c r="N7" s="61">
        <f>H7</f>
        <v>0</v>
      </c>
      <c r="O7" s="58"/>
      <c r="P7" s="58"/>
      <c r="Q7" s="58"/>
      <c r="R7" s="58"/>
      <c r="S7" s="58" t="s">
        <v>58</v>
      </c>
      <c r="T7" s="58"/>
      <c r="U7" s="58"/>
      <c r="V7" s="63">
        <v>2018</v>
      </c>
      <c r="W7" s="63">
        <v>2018</v>
      </c>
      <c r="X7" s="58"/>
      <c r="Y7" s="58"/>
      <c r="Z7" s="58"/>
      <c r="AA7" s="58"/>
      <c r="AB7" s="64" t="s">
        <v>72</v>
      </c>
      <c r="AC7" s="58"/>
      <c r="AD7" s="62" t="s">
        <v>73</v>
      </c>
      <c r="AE7" s="62"/>
      <c r="AF7" s="70" t="s">
        <v>74</v>
      </c>
      <c r="AG7" s="70"/>
      <c r="AH7" s="70"/>
      <c r="AI7" s="70"/>
      <c r="AJ7" s="70"/>
      <c r="AK7" s="70"/>
      <c r="AL7" s="62"/>
      <c r="AM7" s="62"/>
      <c r="AN7" s="62"/>
      <c r="AO7" s="62"/>
      <c r="AP7" s="62"/>
      <c r="AQ7" s="62"/>
      <c r="AR7" s="56"/>
      <c r="AS7" s="71" t="s">
        <v>69</v>
      </c>
      <c r="AT7" s="62"/>
      <c r="AU7" s="65"/>
      <c r="AV7" s="56"/>
      <c r="AW7" s="62"/>
      <c r="AX7" s="62"/>
      <c r="AY7" s="66"/>
      <c r="AZ7" s="56"/>
      <c r="BA7" s="62"/>
      <c r="BB7" s="62"/>
      <c r="BC7" s="66"/>
      <c r="BD7" s="67"/>
      <c r="BE7" s="62"/>
      <c r="BF7" s="62"/>
      <c r="BG7" s="66"/>
    </row>
    <row r="8" spans="1:59" ht="3" customHeight="1" x14ac:dyDescent="0.25">
      <c r="A8" s="46">
        <v>2061598</v>
      </c>
      <c r="B8" s="47" t="s">
        <v>47</v>
      </c>
      <c r="C8" s="48" t="s">
        <v>52</v>
      </c>
      <c r="D8" s="49" t="s">
        <v>75</v>
      </c>
      <c r="E8" s="48"/>
      <c r="F8" s="48"/>
      <c r="G8" s="50"/>
      <c r="H8" s="50"/>
      <c r="I8" s="50"/>
      <c r="J8" s="50"/>
      <c r="K8" s="50"/>
      <c r="L8" s="50"/>
      <c r="M8" s="50"/>
      <c r="N8" s="51"/>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7"/>
      <c r="AS8" s="49"/>
      <c r="AT8" s="49"/>
      <c r="AU8" s="52"/>
      <c r="AV8" s="47"/>
      <c r="AW8" s="49"/>
      <c r="AX8" s="49"/>
      <c r="AY8" s="53"/>
      <c r="AZ8" s="47"/>
      <c r="BA8" s="49"/>
      <c r="BB8" s="49"/>
      <c r="BC8" s="53"/>
      <c r="BD8" s="54"/>
      <c r="BE8" s="49"/>
      <c r="BF8" s="49"/>
      <c r="BG8" s="53"/>
    </row>
    <row r="9" spans="1:59" ht="102" hidden="1" x14ac:dyDescent="0.25">
      <c r="A9" s="55">
        <v>2061598</v>
      </c>
      <c r="B9" s="56" t="s">
        <v>47</v>
      </c>
      <c r="C9" s="57" t="s">
        <v>54</v>
      </c>
      <c r="D9" s="58" t="s">
        <v>76</v>
      </c>
      <c r="E9" s="59" t="s">
        <v>62</v>
      </c>
      <c r="F9" s="59" t="s">
        <v>57</v>
      </c>
      <c r="G9" s="60">
        <v>0</v>
      </c>
      <c r="H9" s="60">
        <v>0</v>
      </c>
      <c r="I9" s="60"/>
      <c r="J9" s="60"/>
      <c r="K9" s="60"/>
      <c r="L9" s="60"/>
      <c r="M9" s="60">
        <v>24300</v>
      </c>
      <c r="N9" s="61">
        <f>M9</f>
        <v>24300</v>
      </c>
      <c r="O9" s="58"/>
      <c r="P9" s="68"/>
      <c r="Q9" s="68">
        <v>15000</v>
      </c>
      <c r="R9" s="58">
        <f t="shared" ref="R9" si="2">P9+Q9</f>
        <v>15000</v>
      </c>
      <c r="S9" s="62" t="s">
        <v>58</v>
      </c>
      <c r="T9" s="62"/>
      <c r="U9" s="58" t="s">
        <v>77</v>
      </c>
      <c r="V9" s="63">
        <v>2018</v>
      </c>
      <c r="W9" s="63">
        <v>2018</v>
      </c>
      <c r="X9" s="58"/>
      <c r="Y9" s="62" t="s">
        <v>78</v>
      </c>
      <c r="Z9" s="58" t="s">
        <v>79</v>
      </c>
      <c r="AA9" s="58"/>
      <c r="AB9" s="64"/>
      <c r="AC9" s="58" t="s">
        <v>179</v>
      </c>
      <c r="AD9" s="62" t="s">
        <v>80</v>
      </c>
      <c r="AE9" s="62" t="s">
        <v>81</v>
      </c>
      <c r="AF9" s="58"/>
      <c r="AG9" s="58"/>
      <c r="AH9" s="58"/>
      <c r="AI9" s="58"/>
      <c r="AJ9" s="58"/>
      <c r="AK9" s="58"/>
      <c r="AL9" s="62"/>
      <c r="AM9" s="62"/>
      <c r="AN9" s="62"/>
      <c r="AO9" s="62"/>
      <c r="AP9" s="62"/>
      <c r="AQ9" s="62"/>
      <c r="AR9" s="69" t="s">
        <v>69</v>
      </c>
      <c r="AS9" s="62"/>
      <c r="AT9" s="62"/>
      <c r="AU9" s="65"/>
      <c r="AV9" s="56"/>
      <c r="AW9" s="62"/>
      <c r="AX9" s="62"/>
      <c r="AY9" s="66"/>
      <c r="AZ9" s="56"/>
      <c r="BA9" s="62"/>
      <c r="BB9" s="62"/>
      <c r="BC9" s="66"/>
      <c r="BD9" s="67"/>
      <c r="BE9" s="62"/>
      <c r="BF9" s="62"/>
      <c r="BG9" s="66"/>
    </row>
    <row r="10" spans="1:59" ht="63.75" x14ac:dyDescent="0.25">
      <c r="A10" s="36">
        <v>2061598</v>
      </c>
      <c r="B10" s="37" t="s">
        <v>47</v>
      </c>
      <c r="C10" s="38" t="s">
        <v>50</v>
      </c>
      <c r="D10" s="39" t="s">
        <v>82</v>
      </c>
      <c r="E10" s="38"/>
      <c r="F10" s="38"/>
      <c r="G10" s="40"/>
      <c r="H10" s="40"/>
      <c r="I10" s="40"/>
      <c r="J10" s="40"/>
      <c r="K10" s="40"/>
      <c r="L10" s="40"/>
      <c r="M10" s="40"/>
      <c r="N10" s="41"/>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7"/>
      <c r="AS10" s="39"/>
      <c r="AT10" s="39"/>
      <c r="AU10" s="42"/>
      <c r="AV10" s="37"/>
      <c r="AW10" s="39"/>
      <c r="AX10" s="39"/>
      <c r="AY10" s="43"/>
      <c r="AZ10" s="37"/>
      <c r="BA10" s="39"/>
      <c r="BB10" s="39"/>
      <c r="BC10" s="43"/>
      <c r="BD10" s="44"/>
      <c r="BE10" s="39"/>
      <c r="BF10" s="39"/>
      <c r="BG10" s="43"/>
    </row>
    <row r="11" spans="1:59" ht="25.5" x14ac:dyDescent="0.25">
      <c r="A11" s="46">
        <v>2061598</v>
      </c>
      <c r="B11" s="47" t="s">
        <v>47</v>
      </c>
      <c r="C11" s="48" t="s">
        <v>52</v>
      </c>
      <c r="D11" s="49" t="s">
        <v>83</v>
      </c>
      <c r="E11" s="48"/>
      <c r="F11" s="48"/>
      <c r="G11" s="50"/>
      <c r="H11" s="50"/>
      <c r="I11" s="50"/>
      <c r="J11" s="50"/>
      <c r="K11" s="50"/>
      <c r="L11" s="50"/>
      <c r="M11" s="50"/>
      <c r="N11" s="51"/>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7"/>
      <c r="AS11" s="49"/>
      <c r="AT11" s="49"/>
      <c r="AU11" s="52"/>
      <c r="AV11" s="47"/>
      <c r="AW11" s="49"/>
      <c r="AX11" s="49"/>
      <c r="AY11" s="53"/>
      <c r="AZ11" s="47"/>
      <c r="BA11" s="49"/>
      <c r="BB11" s="49"/>
      <c r="BC11" s="53"/>
      <c r="BD11" s="54"/>
      <c r="BE11" s="49"/>
      <c r="BF11" s="49"/>
      <c r="BG11" s="53"/>
    </row>
    <row r="12" spans="1:59" ht="76.5" hidden="1" x14ac:dyDescent="0.25">
      <c r="A12" s="55">
        <v>2061598</v>
      </c>
      <c r="B12" s="56" t="s">
        <v>47</v>
      </c>
      <c r="C12" s="57" t="s">
        <v>54</v>
      </c>
      <c r="D12" s="58" t="s">
        <v>84</v>
      </c>
      <c r="E12" s="59" t="s">
        <v>85</v>
      </c>
      <c r="F12" s="59" t="s">
        <v>57</v>
      </c>
      <c r="G12" s="60">
        <v>0</v>
      </c>
      <c r="H12" s="60">
        <v>0</v>
      </c>
      <c r="I12" s="60"/>
      <c r="J12" s="60"/>
      <c r="K12" s="60"/>
      <c r="L12" s="60"/>
      <c r="M12" s="60">
        <v>6000</v>
      </c>
      <c r="N12" s="61">
        <f>M12</f>
        <v>6000</v>
      </c>
      <c r="O12" s="58"/>
      <c r="P12" s="58"/>
      <c r="Q12" s="68">
        <f>N12</f>
        <v>6000</v>
      </c>
      <c r="R12" s="72">
        <f t="shared" ref="R12" si="3">P12+Q12</f>
        <v>6000</v>
      </c>
      <c r="S12" s="62" t="s">
        <v>58</v>
      </c>
      <c r="T12" s="62"/>
      <c r="U12" s="62" t="s">
        <v>86</v>
      </c>
      <c r="V12" s="63">
        <v>2018</v>
      </c>
      <c r="W12" s="63">
        <v>2018</v>
      </c>
      <c r="X12" s="58"/>
      <c r="Y12" s="62"/>
      <c r="Z12" s="58" t="s">
        <v>87</v>
      </c>
      <c r="AA12" s="58"/>
      <c r="AB12" s="64"/>
      <c r="AC12" s="58" t="s">
        <v>88</v>
      </c>
      <c r="AD12" s="62" t="s">
        <v>80</v>
      </c>
      <c r="AE12" s="58" t="s">
        <v>89</v>
      </c>
      <c r="AF12" s="58"/>
      <c r="AG12" s="58"/>
      <c r="AH12" s="58"/>
      <c r="AI12" s="58"/>
      <c r="AJ12" s="58"/>
      <c r="AK12" s="58"/>
      <c r="AL12" s="62"/>
      <c r="AM12" s="62"/>
      <c r="AN12" s="62"/>
      <c r="AO12" s="62"/>
      <c r="AP12" s="62"/>
      <c r="AQ12" s="62"/>
      <c r="AR12" s="69" t="s">
        <v>69</v>
      </c>
      <c r="AS12" s="62"/>
      <c r="AT12" s="62"/>
      <c r="AU12" s="65"/>
      <c r="AV12" s="56"/>
      <c r="AW12" s="62"/>
      <c r="AX12" s="62"/>
      <c r="AY12" s="66"/>
      <c r="AZ12" s="56"/>
      <c r="BA12" s="62"/>
      <c r="BB12" s="62"/>
      <c r="BC12" s="66"/>
      <c r="BD12" s="67"/>
      <c r="BE12" s="62"/>
      <c r="BF12" s="62"/>
      <c r="BG12" s="66"/>
    </row>
    <row r="13" spans="1:59" ht="25.5" x14ac:dyDescent="0.25">
      <c r="A13" s="46">
        <v>2061598</v>
      </c>
      <c r="B13" s="47" t="s">
        <v>47</v>
      </c>
      <c r="C13" s="48" t="s">
        <v>52</v>
      </c>
      <c r="D13" s="49" t="s">
        <v>90</v>
      </c>
      <c r="E13" s="48"/>
      <c r="F13" s="48"/>
      <c r="G13" s="50"/>
      <c r="H13" s="50"/>
      <c r="I13" s="50"/>
      <c r="J13" s="50"/>
      <c r="K13" s="50"/>
      <c r="L13" s="50"/>
      <c r="M13" s="50"/>
      <c r="N13" s="51"/>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7"/>
      <c r="AS13" s="49"/>
      <c r="AT13" s="49"/>
      <c r="AU13" s="52"/>
      <c r="AV13" s="47"/>
      <c r="AW13" s="49"/>
      <c r="AX13" s="49"/>
      <c r="AY13" s="53"/>
      <c r="AZ13" s="47"/>
      <c r="BA13" s="49"/>
      <c r="BB13" s="49"/>
      <c r="BC13" s="53"/>
      <c r="BD13" s="54"/>
      <c r="BE13" s="49"/>
      <c r="BF13" s="49"/>
      <c r="BG13" s="53"/>
    </row>
    <row r="14" spans="1:59" ht="63.75" x14ac:dyDescent="0.25">
      <c r="A14" s="36">
        <v>2061598</v>
      </c>
      <c r="B14" s="37" t="s">
        <v>47</v>
      </c>
      <c r="C14" s="38" t="s">
        <v>50</v>
      </c>
      <c r="D14" s="39" t="s">
        <v>91</v>
      </c>
      <c r="E14" s="38"/>
      <c r="F14" s="38"/>
      <c r="G14" s="40"/>
      <c r="H14" s="40"/>
      <c r="I14" s="40"/>
      <c r="J14" s="40"/>
      <c r="K14" s="40"/>
      <c r="L14" s="40"/>
      <c r="M14" s="40"/>
      <c r="N14" s="41"/>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7"/>
      <c r="AS14" s="39"/>
      <c r="AT14" s="39"/>
      <c r="AU14" s="42"/>
      <c r="AV14" s="37"/>
      <c r="AW14" s="39"/>
      <c r="AX14" s="39"/>
      <c r="AY14" s="43"/>
      <c r="AZ14" s="37"/>
      <c r="BA14" s="39"/>
      <c r="BB14" s="39"/>
      <c r="BC14" s="43"/>
      <c r="BD14" s="44"/>
      <c r="BE14" s="39"/>
      <c r="BF14" s="39"/>
      <c r="BG14" s="43"/>
    </row>
    <row r="15" spans="1:59" ht="25.5" x14ac:dyDescent="0.25">
      <c r="A15" s="46">
        <v>2061598</v>
      </c>
      <c r="B15" s="47" t="s">
        <v>47</v>
      </c>
      <c r="C15" s="48" t="s">
        <v>52</v>
      </c>
      <c r="D15" s="49" t="s">
        <v>92</v>
      </c>
      <c r="E15" s="48"/>
      <c r="F15" s="48"/>
      <c r="G15" s="50"/>
      <c r="H15" s="50"/>
      <c r="I15" s="50"/>
      <c r="J15" s="50"/>
      <c r="K15" s="50"/>
      <c r="L15" s="50"/>
      <c r="M15" s="50"/>
      <c r="N15" s="51"/>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7"/>
      <c r="AS15" s="49"/>
      <c r="AT15" s="49"/>
      <c r="AU15" s="52"/>
      <c r="AV15" s="47"/>
      <c r="AW15" s="49"/>
      <c r="AX15" s="49"/>
      <c r="AY15" s="53"/>
      <c r="AZ15" s="47"/>
      <c r="BA15" s="49"/>
      <c r="BB15" s="49"/>
      <c r="BC15" s="53"/>
      <c r="BD15" s="54"/>
      <c r="BE15" s="49"/>
      <c r="BF15" s="49"/>
      <c r="BG15" s="53"/>
    </row>
    <row r="16" spans="1:59" ht="38.25" x14ac:dyDescent="0.25">
      <c r="A16" s="55">
        <v>2061598</v>
      </c>
      <c r="B16" s="56" t="s">
        <v>47</v>
      </c>
      <c r="C16" s="57" t="s">
        <v>54</v>
      </c>
      <c r="D16" s="58" t="s">
        <v>93</v>
      </c>
      <c r="E16" s="57" t="s">
        <v>56</v>
      </c>
      <c r="F16" s="59" t="s">
        <v>57</v>
      </c>
      <c r="G16" s="61">
        <v>0</v>
      </c>
      <c r="H16" s="61">
        <v>0</v>
      </c>
      <c r="I16" s="61"/>
      <c r="J16" s="61"/>
      <c r="K16" s="61"/>
      <c r="L16" s="61"/>
      <c r="M16" s="61">
        <v>8000</v>
      </c>
      <c r="N16" s="61">
        <f t="shared" ref="N16:N17" si="4">M16</f>
        <v>8000</v>
      </c>
      <c r="O16" s="72"/>
      <c r="P16" s="72"/>
      <c r="Q16" s="72">
        <f>N16</f>
        <v>8000</v>
      </c>
      <c r="R16" s="72">
        <f t="shared" ref="R16:R21" si="5">P16+Q16</f>
        <v>8000</v>
      </c>
      <c r="S16" s="62" t="s">
        <v>63</v>
      </c>
      <c r="T16" s="62"/>
      <c r="U16" s="62"/>
      <c r="V16" s="63">
        <v>2018</v>
      </c>
      <c r="W16" s="63">
        <v>2018</v>
      </c>
      <c r="X16" s="58"/>
      <c r="Y16" s="62"/>
      <c r="Z16" s="62"/>
      <c r="AA16" s="62"/>
      <c r="AB16" s="64" t="s">
        <v>60</v>
      </c>
      <c r="AC16" s="62"/>
      <c r="AD16" s="62" t="s">
        <v>73</v>
      </c>
      <c r="AE16" s="62"/>
      <c r="AF16" s="58" t="s">
        <v>95</v>
      </c>
      <c r="AG16" s="58"/>
      <c r="AH16" s="58"/>
      <c r="AI16" s="58"/>
      <c r="AJ16" s="58"/>
      <c r="AK16" s="58"/>
      <c r="AL16" s="62"/>
      <c r="AM16" s="62"/>
      <c r="AN16" s="62"/>
      <c r="AO16" s="62"/>
      <c r="AP16" s="62"/>
      <c r="AQ16" s="62"/>
      <c r="AR16" s="56"/>
      <c r="AS16" s="62"/>
      <c r="AT16" s="62"/>
      <c r="AU16" s="65"/>
      <c r="AV16" s="56"/>
      <c r="AW16" s="62"/>
      <c r="AX16" s="62"/>
      <c r="AY16" s="66"/>
      <c r="AZ16" s="56"/>
      <c r="BA16" s="62"/>
      <c r="BB16" s="62"/>
      <c r="BC16" s="66"/>
      <c r="BD16" s="67"/>
      <c r="BE16" s="62"/>
      <c r="BF16" s="62"/>
      <c r="BG16" s="66"/>
    </row>
    <row r="17" spans="1:59" ht="229.5" hidden="1" x14ac:dyDescent="0.25">
      <c r="A17" s="55">
        <v>2061598</v>
      </c>
      <c r="B17" s="56" t="s">
        <v>47</v>
      </c>
      <c r="C17" s="57" t="s">
        <v>54</v>
      </c>
      <c r="D17" s="58" t="s">
        <v>96</v>
      </c>
      <c r="E17" s="57" t="s">
        <v>85</v>
      </c>
      <c r="F17" s="59" t="s">
        <v>57</v>
      </c>
      <c r="G17" s="61">
        <v>0</v>
      </c>
      <c r="H17" s="61">
        <v>0</v>
      </c>
      <c r="I17" s="61"/>
      <c r="J17" s="61"/>
      <c r="K17" s="61"/>
      <c r="L17" s="61"/>
      <c r="M17" s="61">
        <v>6000</v>
      </c>
      <c r="N17" s="61">
        <f t="shared" si="4"/>
        <v>6000</v>
      </c>
      <c r="O17" s="72"/>
      <c r="P17" s="72"/>
      <c r="Q17" s="72">
        <f>N17</f>
        <v>6000</v>
      </c>
      <c r="R17" s="58">
        <f t="shared" si="5"/>
        <v>6000</v>
      </c>
      <c r="S17" s="62" t="s">
        <v>63</v>
      </c>
      <c r="T17" s="62"/>
      <c r="U17" s="58" t="s">
        <v>97</v>
      </c>
      <c r="V17" s="63">
        <v>2018</v>
      </c>
      <c r="W17" s="63">
        <v>2018</v>
      </c>
      <c r="X17" s="58"/>
      <c r="Y17" s="62" t="s">
        <v>98</v>
      </c>
      <c r="Z17" s="62" t="s">
        <v>99</v>
      </c>
      <c r="AA17" s="58"/>
      <c r="AB17" s="64"/>
      <c r="AC17" s="58" t="s">
        <v>100</v>
      </c>
      <c r="AD17" s="62" t="s">
        <v>80</v>
      </c>
      <c r="AE17" s="62" t="s">
        <v>101</v>
      </c>
      <c r="AF17" s="58"/>
      <c r="AG17" s="58"/>
      <c r="AH17" s="58"/>
      <c r="AI17" s="58"/>
      <c r="AJ17" s="58"/>
      <c r="AK17" s="58"/>
      <c r="AL17" s="73"/>
      <c r="AM17" s="73"/>
      <c r="AN17" s="73"/>
      <c r="AO17" s="73"/>
      <c r="AP17" s="73"/>
      <c r="AQ17" s="73"/>
      <c r="AR17" s="69" t="s">
        <v>69</v>
      </c>
      <c r="AS17" s="62"/>
      <c r="AT17" s="62"/>
      <c r="AU17" s="65"/>
      <c r="AV17" s="56"/>
      <c r="AW17" s="62"/>
      <c r="AX17" s="62"/>
      <c r="AY17" s="66"/>
      <c r="AZ17" s="56"/>
      <c r="BA17" s="62"/>
      <c r="BB17" s="62"/>
      <c r="BC17" s="66"/>
      <c r="BD17" s="67"/>
      <c r="BE17" s="62"/>
      <c r="BF17" s="62"/>
      <c r="BG17" s="66"/>
    </row>
    <row r="18" spans="1:59" x14ac:dyDescent="0.25">
      <c r="A18" s="36">
        <v>2061598</v>
      </c>
      <c r="B18" s="37" t="s">
        <v>47</v>
      </c>
      <c r="C18" s="38" t="s">
        <v>50</v>
      </c>
      <c r="D18" s="39" t="s">
        <v>102</v>
      </c>
      <c r="E18" s="38"/>
      <c r="F18" s="38"/>
      <c r="G18" s="40"/>
      <c r="H18" s="40"/>
      <c r="I18" s="40"/>
      <c r="J18" s="40"/>
      <c r="K18" s="40"/>
      <c r="L18" s="40"/>
      <c r="M18" s="40"/>
      <c r="N18" s="41"/>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7"/>
      <c r="AS18" s="39"/>
      <c r="AT18" s="39"/>
      <c r="AU18" s="42"/>
      <c r="AV18" s="37"/>
      <c r="AW18" s="39"/>
      <c r="AX18" s="39"/>
      <c r="AY18" s="43"/>
      <c r="AZ18" s="37"/>
      <c r="BA18" s="39"/>
      <c r="BB18" s="39"/>
      <c r="BC18" s="43"/>
      <c r="BD18" s="44"/>
      <c r="BE18" s="39"/>
      <c r="BF18" s="39"/>
      <c r="BG18" s="43"/>
    </row>
    <row r="19" spans="1:59" ht="24" x14ac:dyDescent="0.25">
      <c r="A19" s="46">
        <v>2061598</v>
      </c>
      <c r="B19" s="47" t="s">
        <v>47</v>
      </c>
      <c r="C19" s="48" t="s">
        <v>52</v>
      </c>
      <c r="D19" s="49" t="s">
        <v>103</v>
      </c>
      <c r="E19" s="48"/>
      <c r="F19" s="48"/>
      <c r="G19" s="50"/>
      <c r="H19" s="50"/>
      <c r="I19" s="50"/>
      <c r="J19" s="50"/>
      <c r="K19" s="50"/>
      <c r="L19" s="50"/>
      <c r="M19" s="50"/>
      <c r="N19" s="51"/>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7"/>
      <c r="AS19" s="49"/>
      <c r="AT19" s="49"/>
      <c r="AU19" s="52"/>
      <c r="AV19" s="47"/>
      <c r="AW19" s="49"/>
      <c r="AX19" s="49"/>
      <c r="AY19" s="53"/>
      <c r="AZ19" s="47"/>
      <c r="BA19" s="49"/>
      <c r="BB19" s="49"/>
      <c r="BC19" s="53"/>
      <c r="BD19" s="54"/>
      <c r="BE19" s="49"/>
      <c r="BF19" s="49"/>
      <c r="BG19" s="53"/>
    </row>
    <row r="20" spans="1:59" s="80" customFormat="1" ht="51.75" customHeight="1" x14ac:dyDescent="0.25">
      <c r="A20" s="55">
        <v>2061598</v>
      </c>
      <c r="B20" s="74" t="s">
        <v>47</v>
      </c>
      <c r="C20" s="57" t="s">
        <v>54</v>
      </c>
      <c r="D20" s="75" t="s">
        <v>104</v>
      </c>
      <c r="E20" s="76" t="s">
        <v>71</v>
      </c>
      <c r="F20" s="59" t="s">
        <v>57</v>
      </c>
      <c r="G20" s="60"/>
      <c r="H20" s="60"/>
      <c r="I20" s="60"/>
      <c r="J20" s="60"/>
      <c r="K20" s="60"/>
      <c r="L20" s="60"/>
      <c r="M20" s="60">
        <v>0</v>
      </c>
      <c r="N20" s="61">
        <f>H20</f>
        <v>0</v>
      </c>
      <c r="O20" s="58"/>
      <c r="P20" s="58"/>
      <c r="Q20" s="68">
        <f t="shared" ref="Q20:Q21" si="6">N20</f>
        <v>0</v>
      </c>
      <c r="R20" s="68">
        <f t="shared" si="5"/>
        <v>0</v>
      </c>
      <c r="S20" s="62" t="s">
        <v>58</v>
      </c>
      <c r="T20" s="62"/>
      <c r="U20" s="58"/>
      <c r="V20" s="63">
        <v>2018</v>
      </c>
      <c r="W20" s="63">
        <v>2018</v>
      </c>
      <c r="X20" s="58"/>
      <c r="Y20" s="75"/>
      <c r="Z20" s="58"/>
      <c r="AA20" s="75"/>
      <c r="AB20" s="64" t="s">
        <v>72</v>
      </c>
      <c r="AC20" s="75" t="s">
        <v>105</v>
      </c>
      <c r="AD20" s="75" t="s">
        <v>94</v>
      </c>
      <c r="AE20" s="58"/>
      <c r="AF20" s="62"/>
      <c r="AG20" s="62"/>
      <c r="AH20" s="62"/>
      <c r="AI20" s="62"/>
      <c r="AJ20" s="62"/>
      <c r="AK20" s="62"/>
      <c r="AL20" s="75"/>
      <c r="AM20" s="75"/>
      <c r="AN20" s="75"/>
      <c r="AO20" s="75"/>
      <c r="AP20" s="75"/>
      <c r="AQ20" s="75"/>
      <c r="AR20" s="74"/>
      <c r="AS20" s="75"/>
      <c r="AT20" s="75"/>
      <c r="AU20" s="77"/>
      <c r="AV20" s="74"/>
      <c r="AW20" s="75"/>
      <c r="AX20" s="75"/>
      <c r="AY20" s="78"/>
      <c r="AZ20" s="74"/>
      <c r="BA20" s="75"/>
      <c r="BB20" s="75"/>
      <c r="BC20" s="78"/>
      <c r="BD20" s="79"/>
      <c r="BE20" s="75"/>
      <c r="BF20" s="75"/>
      <c r="BG20" s="78"/>
    </row>
    <row r="21" spans="1:59" s="80" customFormat="1" ht="51" x14ac:dyDescent="0.25">
      <c r="A21" s="55">
        <v>2061598</v>
      </c>
      <c r="B21" s="74" t="s">
        <v>47</v>
      </c>
      <c r="C21" s="57" t="s">
        <v>54</v>
      </c>
      <c r="D21" s="75" t="s">
        <v>106</v>
      </c>
      <c r="E21" s="76" t="s">
        <v>62</v>
      </c>
      <c r="F21" s="59" t="s">
        <v>57</v>
      </c>
      <c r="G21" s="60"/>
      <c r="H21" s="60"/>
      <c r="I21" s="60"/>
      <c r="J21" s="60"/>
      <c r="K21" s="60"/>
      <c r="L21" s="60"/>
      <c r="M21" s="60">
        <v>0</v>
      </c>
      <c r="N21" s="61">
        <f>H21</f>
        <v>0</v>
      </c>
      <c r="O21" s="58"/>
      <c r="P21" s="58"/>
      <c r="Q21" s="68">
        <f t="shared" si="6"/>
        <v>0</v>
      </c>
      <c r="R21" s="68">
        <f t="shared" si="5"/>
        <v>0</v>
      </c>
      <c r="S21" s="62" t="s">
        <v>58</v>
      </c>
      <c r="T21" s="62"/>
      <c r="U21" s="58"/>
      <c r="V21" s="63">
        <v>2018</v>
      </c>
      <c r="W21" s="63">
        <v>2018</v>
      </c>
      <c r="X21" s="58"/>
      <c r="Y21" s="75"/>
      <c r="Z21" s="58"/>
      <c r="AA21" s="75"/>
      <c r="AB21" s="64" t="s">
        <v>67</v>
      </c>
      <c r="AC21" s="75" t="s">
        <v>105</v>
      </c>
      <c r="AD21" s="75" t="s">
        <v>94</v>
      </c>
      <c r="AE21" s="75"/>
      <c r="AF21" s="62"/>
      <c r="AG21" s="62"/>
      <c r="AH21" s="62"/>
      <c r="AI21" s="62"/>
      <c r="AJ21" s="62"/>
      <c r="AK21" s="62"/>
      <c r="AL21" s="75"/>
      <c r="AM21" s="75"/>
      <c r="AN21" s="75"/>
      <c r="AO21" s="75"/>
      <c r="AP21" s="75"/>
      <c r="AQ21" s="75"/>
      <c r="AR21" s="74"/>
      <c r="AS21" s="75"/>
      <c r="AT21" s="75"/>
      <c r="AU21" s="77"/>
      <c r="AV21" s="74"/>
      <c r="AW21" s="75"/>
      <c r="AX21" s="75"/>
      <c r="AY21" s="78"/>
      <c r="AZ21" s="74"/>
      <c r="BA21" s="75"/>
      <c r="BB21" s="75"/>
      <c r="BC21" s="78"/>
      <c r="BD21" s="79"/>
      <c r="BE21" s="75"/>
      <c r="BF21" s="75"/>
      <c r="BG21" s="78"/>
    </row>
    <row r="22" spans="1:59" s="80" customFormat="1" ht="25.5" hidden="1" x14ac:dyDescent="0.25">
      <c r="A22" s="55">
        <v>2061598</v>
      </c>
      <c r="B22" s="74" t="s">
        <v>47</v>
      </c>
      <c r="C22" s="57" t="s">
        <v>54</v>
      </c>
      <c r="D22" s="75" t="s">
        <v>107</v>
      </c>
      <c r="E22" s="76" t="s">
        <v>108</v>
      </c>
      <c r="F22" s="59" t="s">
        <v>57</v>
      </c>
      <c r="G22" s="60"/>
      <c r="H22" s="60"/>
      <c r="I22" s="60"/>
      <c r="J22" s="60"/>
      <c r="K22" s="60"/>
      <c r="L22" s="60"/>
      <c r="M22" s="60">
        <v>0</v>
      </c>
      <c r="N22" s="61">
        <f>H22</f>
        <v>0</v>
      </c>
      <c r="O22" s="58"/>
      <c r="P22" s="58"/>
      <c r="Q22" s="68"/>
      <c r="R22" s="68"/>
      <c r="S22" s="62" t="s">
        <v>63</v>
      </c>
      <c r="T22" s="62"/>
      <c r="U22" s="58"/>
      <c r="V22" s="63">
        <v>2018</v>
      </c>
      <c r="W22" s="63">
        <v>2018</v>
      </c>
      <c r="X22" s="58"/>
      <c r="Y22" s="75"/>
      <c r="Z22" s="58"/>
      <c r="AA22" s="75"/>
      <c r="AB22" s="64"/>
      <c r="AC22" s="75" t="s">
        <v>110</v>
      </c>
      <c r="AD22" s="75" t="s">
        <v>111</v>
      </c>
      <c r="AE22" s="75"/>
      <c r="AF22" s="62"/>
      <c r="AG22" s="62"/>
      <c r="AH22" s="62"/>
      <c r="AI22" s="62"/>
      <c r="AJ22" s="62"/>
      <c r="AK22" s="62"/>
      <c r="AL22" s="75">
        <v>201713200</v>
      </c>
      <c r="AM22" s="81">
        <v>43083</v>
      </c>
      <c r="AN22" s="82">
        <v>43463</v>
      </c>
      <c r="AO22" s="75" t="s">
        <v>112</v>
      </c>
      <c r="AP22" s="75"/>
      <c r="AQ22" s="75"/>
      <c r="AR22" s="74"/>
      <c r="AS22" s="75"/>
      <c r="AT22" s="75"/>
      <c r="AU22" s="77"/>
      <c r="AV22" s="74"/>
      <c r="AW22" s="75"/>
      <c r="AX22" s="75"/>
      <c r="AY22" s="78"/>
      <c r="AZ22" s="74"/>
      <c r="BA22" s="75"/>
      <c r="BB22" s="75"/>
      <c r="BC22" s="78"/>
      <c r="BD22" s="79"/>
      <c r="BE22" s="75"/>
      <c r="BF22" s="75"/>
      <c r="BG22" s="78"/>
    </row>
    <row r="23" spans="1:59" s="80" customFormat="1" ht="38.25" hidden="1" x14ac:dyDescent="0.25">
      <c r="A23" s="55">
        <v>2061598</v>
      </c>
      <c r="B23" s="74" t="s">
        <v>47</v>
      </c>
      <c r="C23" s="57" t="s">
        <v>54</v>
      </c>
      <c r="D23" s="75" t="s">
        <v>113</v>
      </c>
      <c r="E23" s="76" t="s">
        <v>108</v>
      </c>
      <c r="F23" s="59" t="s">
        <v>57</v>
      </c>
      <c r="G23" s="60"/>
      <c r="H23" s="60"/>
      <c r="I23" s="60"/>
      <c r="J23" s="60"/>
      <c r="K23" s="60"/>
      <c r="L23" s="60"/>
      <c r="M23" s="60">
        <v>0</v>
      </c>
      <c r="N23" s="83">
        <v>200000</v>
      </c>
      <c r="O23" s="58">
        <v>200000</v>
      </c>
      <c r="P23" s="58"/>
      <c r="Q23" s="68"/>
      <c r="R23" s="68"/>
      <c r="S23" s="62" t="s">
        <v>114</v>
      </c>
      <c r="T23" s="62"/>
      <c r="U23" s="58"/>
      <c r="V23" s="63">
        <v>2018</v>
      </c>
      <c r="W23" s="63">
        <v>2018</v>
      </c>
      <c r="X23" s="58"/>
      <c r="Y23" s="75"/>
      <c r="Z23" s="58"/>
      <c r="AA23" s="75"/>
      <c r="AB23" s="64"/>
      <c r="AC23" s="75" t="s">
        <v>115</v>
      </c>
      <c r="AD23" s="75" t="s">
        <v>116</v>
      </c>
      <c r="AE23" s="81"/>
      <c r="AF23" s="62">
        <v>61989</v>
      </c>
      <c r="AG23" s="81">
        <v>43069</v>
      </c>
      <c r="AH23" s="81"/>
      <c r="AI23" s="81"/>
      <c r="AJ23" s="81"/>
      <c r="AK23" s="81"/>
      <c r="AL23" s="75"/>
      <c r="AM23" s="75"/>
      <c r="AN23" s="75"/>
      <c r="AO23" s="75"/>
      <c r="AP23" s="75"/>
      <c r="AQ23" s="75"/>
      <c r="AR23" s="74"/>
      <c r="AS23" s="75"/>
      <c r="AT23" s="75"/>
      <c r="AU23" s="77"/>
      <c r="AV23" s="74"/>
      <c r="AW23" s="75"/>
      <c r="AX23" s="75"/>
      <c r="AY23" s="78"/>
      <c r="AZ23" s="74"/>
      <c r="BA23" s="75"/>
      <c r="BB23" s="75"/>
      <c r="BC23" s="78"/>
      <c r="BD23" s="79"/>
      <c r="BE23" s="75"/>
      <c r="BF23" s="75"/>
      <c r="BG23" s="78"/>
    </row>
    <row r="24" spans="1:59" s="35" customFormat="1" ht="140.25" hidden="1" x14ac:dyDescent="0.25">
      <c r="A24" s="27">
        <v>2061982</v>
      </c>
      <c r="B24" s="28" t="s">
        <v>117</v>
      </c>
      <c r="C24" s="29" t="s">
        <v>48</v>
      </c>
      <c r="D24" s="30" t="s">
        <v>118</v>
      </c>
      <c r="E24" s="29"/>
      <c r="F24" s="29"/>
      <c r="G24" s="84"/>
      <c r="H24" s="84"/>
      <c r="I24" s="84"/>
      <c r="J24" s="84"/>
      <c r="K24" s="84"/>
      <c r="L24" s="84"/>
      <c r="M24" s="84"/>
      <c r="N24" s="84"/>
      <c r="O24" s="85"/>
      <c r="P24" s="85"/>
      <c r="Q24" s="85"/>
      <c r="R24" s="85"/>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28"/>
      <c r="AS24" s="30"/>
      <c r="AT24" s="30"/>
      <c r="AU24" s="32"/>
      <c r="AV24" s="28"/>
      <c r="AW24" s="30"/>
      <c r="AX24" s="30"/>
      <c r="AY24" s="33"/>
      <c r="AZ24" s="28"/>
      <c r="BA24" s="30"/>
      <c r="BB24" s="30"/>
      <c r="BC24" s="33"/>
      <c r="BD24" s="34"/>
      <c r="BE24" s="30"/>
      <c r="BF24" s="30"/>
      <c r="BG24" s="33"/>
    </row>
    <row r="25" spans="1:59" s="35" customFormat="1" ht="0.75" customHeight="1" x14ac:dyDescent="0.25">
      <c r="A25" s="36">
        <v>2061982</v>
      </c>
      <c r="B25" s="37" t="s">
        <v>117</v>
      </c>
      <c r="C25" s="38" t="s">
        <v>50</v>
      </c>
      <c r="D25" s="39" t="s">
        <v>119</v>
      </c>
      <c r="E25" s="38"/>
      <c r="F25" s="38"/>
      <c r="G25" s="41"/>
      <c r="H25" s="41"/>
      <c r="I25" s="41"/>
      <c r="J25" s="41"/>
      <c r="K25" s="41"/>
      <c r="L25" s="41"/>
      <c r="M25" s="41"/>
      <c r="N25" s="41"/>
      <c r="O25" s="86"/>
      <c r="P25" s="86"/>
      <c r="Q25" s="86"/>
      <c r="R25" s="86"/>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7"/>
      <c r="AS25" s="39"/>
      <c r="AT25" s="39"/>
      <c r="AU25" s="42"/>
      <c r="AV25" s="37"/>
      <c r="AW25" s="39"/>
      <c r="AX25" s="39"/>
      <c r="AY25" s="43"/>
      <c r="AZ25" s="37"/>
      <c r="BA25" s="39"/>
      <c r="BB25" s="39"/>
      <c r="BC25" s="43"/>
      <c r="BD25" s="44"/>
      <c r="BE25" s="39"/>
      <c r="BF25" s="39"/>
      <c r="BG25" s="43"/>
    </row>
    <row r="26" spans="1:59" s="35" customFormat="1" ht="24" x14ac:dyDescent="0.25">
      <c r="A26" s="46">
        <v>2061982</v>
      </c>
      <c r="B26" s="47" t="s">
        <v>117</v>
      </c>
      <c r="C26" s="48" t="s">
        <v>52</v>
      </c>
      <c r="D26" s="49" t="s">
        <v>120</v>
      </c>
      <c r="E26" s="48"/>
      <c r="F26" s="48"/>
      <c r="G26" s="51"/>
      <c r="H26" s="51"/>
      <c r="I26" s="51"/>
      <c r="J26" s="51"/>
      <c r="K26" s="51"/>
      <c r="L26" s="51"/>
      <c r="M26" s="51"/>
      <c r="N26" s="51"/>
      <c r="O26" s="87"/>
      <c r="P26" s="87"/>
      <c r="Q26" s="87"/>
      <c r="R26" s="87"/>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7"/>
      <c r="AS26" s="49"/>
      <c r="AT26" s="49"/>
      <c r="AU26" s="52"/>
      <c r="AV26" s="47"/>
      <c r="AW26" s="49"/>
      <c r="AX26" s="49"/>
      <c r="AY26" s="53"/>
      <c r="AZ26" s="47"/>
      <c r="BA26" s="49"/>
      <c r="BB26" s="49"/>
      <c r="BC26" s="53"/>
      <c r="BD26" s="54"/>
      <c r="BE26" s="49"/>
      <c r="BF26" s="49"/>
      <c r="BG26" s="53"/>
    </row>
    <row r="27" spans="1:59" ht="216.75" hidden="1" x14ac:dyDescent="0.25">
      <c r="A27" s="55">
        <v>2061982</v>
      </c>
      <c r="B27" s="56" t="s">
        <v>117</v>
      </c>
      <c r="C27" s="57" t="s">
        <v>54</v>
      </c>
      <c r="D27" s="58" t="s">
        <v>121</v>
      </c>
      <c r="E27" s="58" t="s">
        <v>108</v>
      </c>
      <c r="F27" s="58" t="s">
        <v>122</v>
      </c>
      <c r="G27" s="83">
        <v>800000</v>
      </c>
      <c r="H27" s="61"/>
      <c r="I27" s="61"/>
      <c r="J27" s="61"/>
      <c r="K27" s="83"/>
      <c r="L27" s="83"/>
      <c r="M27" s="83"/>
      <c r="N27" s="61">
        <f>H27</f>
        <v>0</v>
      </c>
      <c r="O27" s="68"/>
      <c r="P27" s="68"/>
      <c r="Q27" s="68"/>
      <c r="R27" s="68"/>
      <c r="S27" s="58" t="s">
        <v>63</v>
      </c>
      <c r="T27" s="58"/>
      <c r="U27" s="58" t="s">
        <v>63</v>
      </c>
      <c r="V27" s="58">
        <v>2019</v>
      </c>
      <c r="W27" s="58">
        <v>2019</v>
      </c>
      <c r="X27" s="58"/>
      <c r="Y27" s="58" t="s">
        <v>123</v>
      </c>
      <c r="Z27" s="58"/>
      <c r="AA27" s="58"/>
      <c r="AB27" s="64" t="s">
        <v>109</v>
      </c>
      <c r="AC27" s="58" t="s">
        <v>124</v>
      </c>
      <c r="AD27" s="62"/>
      <c r="AE27" s="62"/>
      <c r="AF27" s="62"/>
      <c r="AG27" s="62"/>
      <c r="AH27" s="62"/>
      <c r="AI27" s="62"/>
      <c r="AJ27" s="62"/>
      <c r="AK27" s="62"/>
      <c r="AL27" s="62"/>
      <c r="AM27" s="62"/>
      <c r="AN27" s="62"/>
      <c r="AO27" s="62"/>
      <c r="AP27" s="62"/>
      <c r="AQ27" s="62"/>
      <c r="AR27" s="56"/>
      <c r="AS27" s="62"/>
      <c r="AT27" s="62"/>
      <c r="AU27" s="88" t="s">
        <v>69</v>
      </c>
      <c r="AV27" s="89" t="s">
        <v>69</v>
      </c>
      <c r="AW27" s="90" t="s">
        <v>69</v>
      </c>
      <c r="AX27" s="90" t="s">
        <v>69</v>
      </c>
      <c r="AY27" s="91" t="s">
        <v>69</v>
      </c>
      <c r="AZ27" s="56"/>
      <c r="BA27" s="62"/>
      <c r="BB27" s="62"/>
      <c r="BC27" s="66"/>
      <c r="BD27" s="67"/>
      <c r="BE27" s="62"/>
      <c r="BF27" s="62"/>
      <c r="BG27" s="66"/>
    </row>
    <row r="28" spans="1:59" ht="114.75" hidden="1" x14ac:dyDescent="0.25">
      <c r="A28" s="55">
        <v>2061982</v>
      </c>
      <c r="B28" s="56" t="s">
        <v>117</v>
      </c>
      <c r="C28" s="57" t="s">
        <v>54</v>
      </c>
      <c r="D28" s="58" t="s">
        <v>125</v>
      </c>
      <c r="E28" s="58" t="s">
        <v>108</v>
      </c>
      <c r="F28" s="62" t="s">
        <v>57</v>
      </c>
      <c r="G28" s="83"/>
      <c r="H28" s="61"/>
      <c r="I28" s="61"/>
      <c r="J28" s="61"/>
      <c r="K28" s="83"/>
      <c r="L28" s="83"/>
      <c r="M28" s="83">
        <v>70000</v>
      </c>
      <c r="N28" s="83">
        <f t="shared" ref="N28:N30" si="7">M28</f>
        <v>70000</v>
      </c>
      <c r="O28" s="68"/>
      <c r="P28" s="68"/>
      <c r="Q28" s="68"/>
      <c r="R28" s="68"/>
      <c r="S28" s="58" t="s">
        <v>63</v>
      </c>
      <c r="T28" s="58"/>
      <c r="U28" s="58" t="s">
        <v>63</v>
      </c>
      <c r="V28" s="58">
        <v>2020</v>
      </c>
      <c r="W28" s="58">
        <v>2020</v>
      </c>
      <c r="X28" s="58"/>
      <c r="Y28" s="58"/>
      <c r="Z28" s="58"/>
      <c r="AA28" s="58"/>
      <c r="AB28" s="64" t="s">
        <v>109</v>
      </c>
      <c r="AC28" s="58" t="s">
        <v>126</v>
      </c>
      <c r="AD28" s="62"/>
      <c r="AE28" s="62"/>
      <c r="AF28" s="62"/>
      <c r="AG28" s="62"/>
      <c r="AH28" s="62"/>
      <c r="AI28" s="62"/>
      <c r="AJ28" s="62"/>
      <c r="AK28" s="62"/>
      <c r="AL28" s="62"/>
      <c r="AM28" s="62"/>
      <c r="AN28" s="62"/>
      <c r="AO28" s="62"/>
      <c r="AP28" s="62"/>
      <c r="AQ28" s="62"/>
      <c r="AR28" s="56"/>
      <c r="AS28" s="62"/>
      <c r="AT28" s="62"/>
      <c r="AU28" s="65"/>
      <c r="AV28" s="56"/>
      <c r="AW28" s="62"/>
      <c r="AX28" s="62"/>
      <c r="AY28" s="92" t="s">
        <v>69</v>
      </c>
      <c r="AZ28" s="69" t="s">
        <v>69</v>
      </c>
      <c r="BA28" s="71" t="s">
        <v>69</v>
      </c>
      <c r="BB28" s="71" t="s">
        <v>69</v>
      </c>
      <c r="BC28" s="66"/>
      <c r="BD28" s="67"/>
      <c r="BE28" s="62"/>
      <c r="BF28" s="62"/>
      <c r="BG28" s="66"/>
    </row>
    <row r="29" spans="1:59" ht="114.75" hidden="1" x14ac:dyDescent="0.25">
      <c r="A29" s="55">
        <v>2061982</v>
      </c>
      <c r="B29" s="93" t="s">
        <v>117</v>
      </c>
      <c r="C29" s="59" t="s">
        <v>54</v>
      </c>
      <c r="D29" s="58" t="s">
        <v>127</v>
      </c>
      <c r="E29" s="58" t="s">
        <v>108</v>
      </c>
      <c r="F29" s="58" t="s">
        <v>57</v>
      </c>
      <c r="G29" s="83"/>
      <c r="H29" s="83"/>
      <c r="I29" s="83"/>
      <c r="J29" s="83"/>
      <c r="K29" s="83"/>
      <c r="L29" s="83"/>
      <c r="M29" s="83">
        <v>350000</v>
      </c>
      <c r="N29" s="83">
        <f t="shared" si="7"/>
        <v>350000</v>
      </c>
      <c r="O29" s="68"/>
      <c r="P29" s="68"/>
      <c r="Q29" s="68"/>
      <c r="R29" s="68"/>
      <c r="S29" s="58" t="s">
        <v>58</v>
      </c>
      <c r="T29" s="58"/>
      <c r="U29" s="58" t="s">
        <v>58</v>
      </c>
      <c r="V29" s="58">
        <v>2019</v>
      </c>
      <c r="W29" s="58">
        <v>2019</v>
      </c>
      <c r="X29" s="58"/>
      <c r="Y29" s="58"/>
      <c r="Z29" s="58"/>
      <c r="AA29" s="58"/>
      <c r="AB29" s="64" t="s">
        <v>109</v>
      </c>
      <c r="AC29" s="58"/>
      <c r="AD29" s="58"/>
      <c r="AE29" s="58"/>
      <c r="AF29" s="58"/>
      <c r="AG29" s="58"/>
      <c r="AH29" s="58"/>
      <c r="AI29" s="58"/>
      <c r="AJ29" s="58"/>
      <c r="AK29" s="58"/>
      <c r="AL29" s="58"/>
      <c r="AM29" s="58"/>
      <c r="AN29" s="58"/>
      <c r="AO29" s="58"/>
      <c r="AP29" s="58"/>
      <c r="AQ29" s="58"/>
      <c r="AR29" s="93"/>
      <c r="AS29" s="58"/>
      <c r="AT29" s="58"/>
      <c r="AU29" s="94"/>
      <c r="AV29" s="93"/>
      <c r="AW29" s="71" t="s">
        <v>69</v>
      </c>
      <c r="AX29" s="71" t="s">
        <v>69</v>
      </c>
      <c r="AY29" s="92" t="s">
        <v>69</v>
      </c>
      <c r="AZ29" s="69" t="s">
        <v>69</v>
      </c>
      <c r="BA29" s="71" t="s">
        <v>69</v>
      </c>
      <c r="BB29" s="58"/>
      <c r="BC29" s="95"/>
      <c r="BD29" s="96"/>
      <c r="BE29" s="58"/>
      <c r="BF29" s="58"/>
      <c r="BG29" s="95"/>
    </row>
    <row r="30" spans="1:59" ht="114.75" hidden="1" x14ac:dyDescent="0.25">
      <c r="A30" s="55">
        <v>2061982</v>
      </c>
      <c r="B30" s="56" t="s">
        <v>117</v>
      </c>
      <c r="C30" s="57" t="s">
        <v>54</v>
      </c>
      <c r="D30" s="62" t="s">
        <v>128</v>
      </c>
      <c r="E30" s="58" t="s">
        <v>108</v>
      </c>
      <c r="F30" s="62" t="s">
        <v>57</v>
      </c>
      <c r="G30" s="83"/>
      <c r="H30" s="61"/>
      <c r="I30" s="61"/>
      <c r="J30" s="61"/>
      <c r="K30" s="83"/>
      <c r="L30" s="83"/>
      <c r="M30" s="83">
        <v>270350</v>
      </c>
      <c r="N30" s="83">
        <f t="shared" si="7"/>
        <v>270350</v>
      </c>
      <c r="O30" s="68"/>
      <c r="P30" s="68"/>
      <c r="Q30" s="68"/>
      <c r="R30" s="68"/>
      <c r="S30" s="58" t="s">
        <v>63</v>
      </c>
      <c r="T30" s="58"/>
      <c r="U30" s="58" t="s">
        <v>63</v>
      </c>
      <c r="V30" s="58">
        <v>2020</v>
      </c>
      <c r="W30" s="58">
        <v>2020</v>
      </c>
      <c r="X30" s="58"/>
      <c r="Y30" s="62"/>
      <c r="Z30" s="58"/>
      <c r="AA30" s="58"/>
      <c r="AB30" s="64" t="s">
        <v>109</v>
      </c>
      <c r="AC30" s="58"/>
      <c r="AD30" s="62"/>
      <c r="AE30" s="62"/>
      <c r="AF30" s="62"/>
      <c r="AG30" s="62"/>
      <c r="AH30" s="62"/>
      <c r="AI30" s="62"/>
      <c r="AJ30" s="62"/>
      <c r="AK30" s="62"/>
      <c r="AL30" s="62"/>
      <c r="AM30" s="62"/>
      <c r="AN30" s="62"/>
      <c r="AO30" s="62"/>
      <c r="AP30" s="62"/>
      <c r="AQ30" s="62"/>
      <c r="AR30" s="56"/>
      <c r="AS30" s="62"/>
      <c r="AT30" s="62"/>
      <c r="AU30" s="65"/>
      <c r="AV30" s="56"/>
      <c r="AW30" s="62"/>
      <c r="AX30" s="58"/>
      <c r="AY30" s="92" t="s">
        <v>69</v>
      </c>
      <c r="AZ30" s="69" t="s">
        <v>69</v>
      </c>
      <c r="BA30" s="71" t="s">
        <v>69</v>
      </c>
      <c r="BB30" s="62"/>
      <c r="BC30" s="66"/>
      <c r="BD30" s="67"/>
      <c r="BE30" s="62"/>
      <c r="BF30" s="62"/>
      <c r="BG30" s="66"/>
    </row>
    <row r="31" spans="1:59" ht="165.75" hidden="1" x14ac:dyDescent="0.25">
      <c r="A31" s="55">
        <v>2061982</v>
      </c>
      <c r="B31" s="93" t="s">
        <v>117</v>
      </c>
      <c r="C31" s="59" t="s">
        <v>54</v>
      </c>
      <c r="D31" s="58" t="s">
        <v>129</v>
      </c>
      <c r="E31" s="58" t="s">
        <v>108</v>
      </c>
      <c r="F31" s="58" t="s">
        <v>130</v>
      </c>
      <c r="G31" s="83"/>
      <c r="H31" s="83">
        <v>930000</v>
      </c>
      <c r="I31" s="83"/>
      <c r="J31" s="83"/>
      <c r="K31" s="83"/>
      <c r="L31" s="83"/>
      <c r="M31" s="83"/>
      <c r="N31" s="61">
        <f>H31</f>
        <v>930000</v>
      </c>
      <c r="O31" s="68"/>
      <c r="P31" s="68"/>
      <c r="Q31" s="68"/>
      <c r="R31" s="68"/>
      <c r="S31" s="58" t="s">
        <v>58</v>
      </c>
      <c r="T31" s="58"/>
      <c r="U31" s="58" t="s">
        <v>58</v>
      </c>
      <c r="V31" s="58">
        <v>2019</v>
      </c>
      <c r="W31" s="58">
        <v>2019</v>
      </c>
      <c r="X31" s="58"/>
      <c r="Y31" s="58"/>
      <c r="Z31" s="58"/>
      <c r="AA31" s="58"/>
      <c r="AB31" s="64" t="s">
        <v>109</v>
      </c>
      <c r="AC31" s="58" t="s">
        <v>131</v>
      </c>
      <c r="AD31" s="58"/>
      <c r="AE31" s="58"/>
      <c r="AF31" s="58"/>
      <c r="AG31" s="58"/>
      <c r="AH31" s="58"/>
      <c r="AI31" s="58"/>
      <c r="AJ31" s="58"/>
      <c r="AK31" s="58"/>
      <c r="AL31" s="58"/>
      <c r="AM31" s="58"/>
      <c r="AN31" s="58"/>
      <c r="AO31" s="58"/>
      <c r="AP31" s="58"/>
      <c r="AQ31" s="58"/>
      <c r="AR31" s="93"/>
      <c r="AS31" s="58"/>
      <c r="AT31" s="58"/>
      <c r="AU31" s="94"/>
      <c r="AV31" s="93"/>
      <c r="AW31" s="71" t="s">
        <v>69</v>
      </c>
      <c r="AX31" s="71" t="s">
        <v>69</v>
      </c>
      <c r="AY31" s="92" t="s">
        <v>69</v>
      </c>
      <c r="AZ31" s="69" t="s">
        <v>69</v>
      </c>
      <c r="BA31" s="71" t="s">
        <v>69</v>
      </c>
      <c r="BB31" s="58"/>
      <c r="BC31" s="95"/>
      <c r="BD31" s="96"/>
      <c r="BE31" s="58"/>
      <c r="BF31" s="58"/>
      <c r="BG31" s="95"/>
    </row>
    <row r="32" spans="1:59" s="35" customFormat="1" ht="25.5" x14ac:dyDescent="0.25">
      <c r="A32" s="46">
        <v>2061982</v>
      </c>
      <c r="B32" s="47" t="s">
        <v>117</v>
      </c>
      <c r="C32" s="48" t="s">
        <v>52</v>
      </c>
      <c r="D32" s="49" t="s">
        <v>132</v>
      </c>
      <c r="E32" s="48"/>
      <c r="F32" s="48"/>
      <c r="G32" s="51"/>
      <c r="H32" s="51"/>
      <c r="I32" s="51"/>
      <c r="J32" s="51"/>
      <c r="K32" s="51"/>
      <c r="L32" s="51"/>
      <c r="M32" s="51"/>
      <c r="N32" s="51"/>
      <c r="O32" s="87"/>
      <c r="P32" s="87"/>
      <c r="Q32" s="87"/>
      <c r="R32" s="87"/>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7"/>
      <c r="AS32" s="49"/>
      <c r="AT32" s="49"/>
      <c r="AU32" s="52"/>
      <c r="AV32" s="47"/>
      <c r="AW32" s="49"/>
      <c r="AX32" s="49"/>
      <c r="AY32" s="53"/>
      <c r="AZ32" s="47"/>
      <c r="BA32" s="49"/>
      <c r="BB32" s="49"/>
      <c r="BC32" s="53"/>
      <c r="BD32" s="54"/>
      <c r="BE32" s="49"/>
      <c r="BF32" s="49"/>
      <c r="BG32" s="53"/>
    </row>
    <row r="33" spans="1:59" ht="114.75" hidden="1" x14ac:dyDescent="0.25">
      <c r="A33" s="55">
        <v>2061982</v>
      </c>
      <c r="B33" s="56" t="s">
        <v>117</v>
      </c>
      <c r="C33" s="57" t="s">
        <v>54</v>
      </c>
      <c r="D33" s="62" t="s">
        <v>133</v>
      </c>
      <c r="E33" s="58" t="s">
        <v>108</v>
      </c>
      <c r="F33" s="58" t="s">
        <v>122</v>
      </c>
      <c r="G33" s="61">
        <v>200000</v>
      </c>
      <c r="H33" s="61"/>
      <c r="I33" s="61"/>
      <c r="J33" s="61"/>
      <c r="K33" s="61"/>
      <c r="L33" s="61"/>
      <c r="M33" s="83"/>
      <c r="N33" s="61">
        <f>H33</f>
        <v>0</v>
      </c>
      <c r="O33" s="72"/>
      <c r="P33" s="72"/>
      <c r="Q33" s="72"/>
      <c r="R33" s="72"/>
      <c r="S33" s="62" t="s">
        <v>63</v>
      </c>
      <c r="T33" s="62"/>
      <c r="U33" s="62" t="s">
        <v>63</v>
      </c>
      <c r="V33" s="62">
        <v>2020</v>
      </c>
      <c r="W33" s="62">
        <v>2020</v>
      </c>
      <c r="X33" s="62"/>
      <c r="Y33" s="62"/>
      <c r="Z33" s="62"/>
      <c r="AA33" s="62"/>
      <c r="AB33" s="64" t="s">
        <v>109</v>
      </c>
      <c r="AC33" s="39"/>
      <c r="AD33" s="62"/>
      <c r="AE33" s="62"/>
      <c r="AF33" s="62"/>
      <c r="AG33" s="62"/>
      <c r="AH33" s="62"/>
      <c r="AI33" s="62"/>
      <c r="AJ33" s="62"/>
      <c r="AK33" s="62"/>
      <c r="AL33" s="62"/>
      <c r="AM33" s="62"/>
      <c r="AN33" s="62"/>
      <c r="AO33" s="62"/>
      <c r="AP33" s="62"/>
      <c r="AQ33" s="62"/>
      <c r="AR33" s="56"/>
      <c r="AS33" s="62"/>
      <c r="AT33" s="62"/>
      <c r="AU33" s="65"/>
      <c r="AV33" s="56"/>
      <c r="AW33" s="62"/>
      <c r="AX33" s="62"/>
      <c r="AY33" s="66"/>
      <c r="AZ33" s="89" t="s">
        <v>69</v>
      </c>
      <c r="BA33" s="90" t="s">
        <v>69</v>
      </c>
      <c r="BB33" s="90" t="s">
        <v>69</v>
      </c>
      <c r="BC33" s="91" t="s">
        <v>69</v>
      </c>
      <c r="BD33" s="67"/>
      <c r="BE33" s="62"/>
      <c r="BF33" s="62"/>
      <c r="BG33" s="66"/>
    </row>
    <row r="34" spans="1:59" ht="114.75" hidden="1" x14ac:dyDescent="0.25">
      <c r="A34" s="55">
        <v>2061982</v>
      </c>
      <c r="B34" s="56" t="s">
        <v>117</v>
      </c>
      <c r="C34" s="57" t="s">
        <v>54</v>
      </c>
      <c r="D34" s="62" t="s">
        <v>134</v>
      </c>
      <c r="E34" s="58" t="s">
        <v>108</v>
      </c>
      <c r="F34" s="58" t="s">
        <v>122</v>
      </c>
      <c r="G34" s="61">
        <v>600000</v>
      </c>
      <c r="H34" s="61"/>
      <c r="I34" s="61"/>
      <c r="J34" s="61"/>
      <c r="K34" s="61"/>
      <c r="L34" s="61"/>
      <c r="M34" s="83"/>
      <c r="N34" s="61">
        <f>H34</f>
        <v>0</v>
      </c>
      <c r="O34" s="72"/>
      <c r="P34" s="72"/>
      <c r="Q34" s="72"/>
      <c r="R34" s="72"/>
      <c r="S34" s="62" t="s">
        <v>63</v>
      </c>
      <c r="T34" s="62"/>
      <c r="U34" s="62" t="s">
        <v>63</v>
      </c>
      <c r="V34" s="62">
        <v>2020</v>
      </c>
      <c r="W34" s="62">
        <v>2020</v>
      </c>
      <c r="X34" s="62"/>
      <c r="Y34" s="62"/>
      <c r="Z34" s="62"/>
      <c r="AA34" s="62"/>
      <c r="AB34" s="64" t="s">
        <v>109</v>
      </c>
      <c r="AC34" s="62"/>
      <c r="AD34" s="62"/>
      <c r="AE34" s="62"/>
      <c r="AF34" s="62"/>
      <c r="AG34" s="62"/>
      <c r="AH34" s="62"/>
      <c r="AI34" s="62"/>
      <c r="AJ34" s="62"/>
      <c r="AK34" s="62"/>
      <c r="AL34" s="62"/>
      <c r="AM34" s="62"/>
      <c r="AN34" s="62"/>
      <c r="AO34" s="62"/>
      <c r="AP34" s="62"/>
      <c r="AQ34" s="62"/>
      <c r="AR34" s="56"/>
      <c r="AS34" s="62"/>
      <c r="AT34" s="62"/>
      <c r="AU34" s="65"/>
      <c r="AV34" s="56"/>
      <c r="AW34" s="62"/>
      <c r="AX34" s="62"/>
      <c r="AY34" s="66"/>
      <c r="AZ34" s="89" t="s">
        <v>69</v>
      </c>
      <c r="BA34" s="90" t="s">
        <v>69</v>
      </c>
      <c r="BB34" s="90" t="s">
        <v>69</v>
      </c>
      <c r="BC34" s="91" t="s">
        <v>69</v>
      </c>
      <c r="BD34" s="67"/>
      <c r="BE34" s="62"/>
      <c r="BF34" s="62"/>
      <c r="BG34" s="66"/>
    </row>
    <row r="35" spans="1:59" s="35" customFormat="1" ht="75.75" customHeight="1" x14ac:dyDescent="0.25">
      <c r="A35" s="36">
        <v>2061982</v>
      </c>
      <c r="B35" s="37" t="s">
        <v>117</v>
      </c>
      <c r="C35" s="38" t="s">
        <v>50</v>
      </c>
      <c r="D35" s="39" t="s">
        <v>135</v>
      </c>
      <c r="E35" s="38"/>
      <c r="F35" s="38"/>
      <c r="G35" s="41"/>
      <c r="H35" s="41"/>
      <c r="I35" s="41"/>
      <c r="J35" s="41"/>
      <c r="K35" s="41"/>
      <c r="L35" s="41"/>
      <c r="M35" s="41"/>
      <c r="N35" s="41"/>
      <c r="O35" s="86"/>
      <c r="P35" s="86"/>
      <c r="Q35" s="86"/>
      <c r="R35" s="86"/>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7"/>
      <c r="AS35" s="39"/>
      <c r="AT35" s="39"/>
      <c r="AU35" s="42"/>
      <c r="AV35" s="37"/>
      <c r="AW35" s="39"/>
      <c r="AX35" s="39"/>
      <c r="AY35" s="43"/>
      <c r="AZ35" s="37"/>
      <c r="BA35" s="39"/>
      <c r="BB35" s="39"/>
      <c r="BC35" s="43"/>
      <c r="BD35" s="44"/>
      <c r="BE35" s="39"/>
      <c r="BF35" s="39"/>
      <c r="BG35" s="43"/>
    </row>
    <row r="36" spans="1:59" s="35" customFormat="1" ht="38.25" x14ac:dyDescent="0.25">
      <c r="A36" s="46">
        <v>2061982</v>
      </c>
      <c r="B36" s="47" t="s">
        <v>117</v>
      </c>
      <c r="C36" s="48" t="s">
        <v>52</v>
      </c>
      <c r="D36" s="49" t="s">
        <v>136</v>
      </c>
      <c r="E36" s="48"/>
      <c r="F36" s="48"/>
      <c r="G36" s="51"/>
      <c r="H36" s="51"/>
      <c r="I36" s="51"/>
      <c r="J36" s="51"/>
      <c r="K36" s="51"/>
      <c r="L36" s="51"/>
      <c r="M36" s="51"/>
      <c r="N36" s="51"/>
      <c r="O36" s="87"/>
      <c r="P36" s="87"/>
      <c r="Q36" s="87"/>
      <c r="R36" s="87"/>
      <c r="S36" s="49"/>
      <c r="T36" s="49"/>
      <c r="U36" s="49"/>
      <c r="V36" s="49"/>
      <c r="W36" s="49"/>
      <c r="X36" s="49"/>
      <c r="Y36" s="49"/>
      <c r="Z36" s="49"/>
      <c r="AA36" s="49"/>
      <c r="AB36" s="49"/>
      <c r="AC36" s="49" t="s">
        <v>137</v>
      </c>
      <c r="AD36" s="49"/>
      <c r="AE36" s="49"/>
      <c r="AF36" s="49"/>
      <c r="AG36" s="49"/>
      <c r="AH36" s="49"/>
      <c r="AI36" s="49"/>
      <c r="AJ36" s="49"/>
      <c r="AK36" s="49"/>
      <c r="AL36" s="49"/>
      <c r="AM36" s="49"/>
      <c r="AN36" s="49"/>
      <c r="AO36" s="49"/>
      <c r="AP36" s="49"/>
      <c r="AQ36" s="49"/>
      <c r="AR36" s="47"/>
      <c r="AS36" s="49"/>
      <c r="AT36" s="49"/>
      <c r="AU36" s="52"/>
      <c r="AV36" s="47"/>
      <c r="AW36" s="49"/>
      <c r="AX36" s="49"/>
      <c r="AY36" s="53"/>
      <c r="AZ36" s="47"/>
      <c r="BA36" s="49"/>
      <c r="BB36" s="49"/>
      <c r="BC36" s="53"/>
      <c r="BD36" s="54"/>
      <c r="BE36" s="49"/>
      <c r="BF36" s="49"/>
      <c r="BG36" s="53"/>
    </row>
    <row r="37" spans="1:59" ht="25.5" x14ac:dyDescent="0.25">
      <c r="A37" s="55">
        <v>2061982</v>
      </c>
      <c r="B37" s="56" t="s">
        <v>117</v>
      </c>
      <c r="C37" s="57" t="s">
        <v>54</v>
      </c>
      <c r="D37" s="62" t="s">
        <v>138</v>
      </c>
      <c r="E37" s="57" t="s">
        <v>175</v>
      </c>
      <c r="F37" s="59" t="s">
        <v>122</v>
      </c>
      <c r="G37" s="61">
        <v>1000</v>
      </c>
      <c r="H37" s="61"/>
      <c r="I37" s="61"/>
      <c r="J37" s="61"/>
      <c r="K37" s="61"/>
      <c r="L37" s="61"/>
      <c r="M37" s="83"/>
      <c r="N37" s="61">
        <f t="shared" ref="N37:N42" si="8">H37</f>
        <v>0</v>
      </c>
      <c r="O37" s="72"/>
      <c r="P37" s="72"/>
      <c r="Q37" s="72"/>
      <c r="R37" s="72"/>
      <c r="S37" s="62" t="s">
        <v>63</v>
      </c>
      <c r="T37" s="62"/>
      <c r="U37" s="62"/>
      <c r="V37" s="58">
        <v>2018</v>
      </c>
      <c r="W37" s="58">
        <v>2018</v>
      </c>
      <c r="X37" s="62"/>
      <c r="Y37" s="62"/>
      <c r="Z37" s="62"/>
      <c r="AA37" s="62"/>
      <c r="AB37" s="64" t="s">
        <v>176</v>
      </c>
      <c r="AC37" s="62"/>
      <c r="AD37" s="62"/>
      <c r="AE37" s="62"/>
      <c r="AF37" s="62"/>
      <c r="AG37" s="62"/>
      <c r="AH37" s="62"/>
      <c r="AI37" s="62"/>
      <c r="AJ37" s="62"/>
      <c r="AK37" s="62"/>
      <c r="AL37" s="62"/>
      <c r="AM37" s="62"/>
      <c r="AN37" s="62"/>
      <c r="AO37" s="62"/>
      <c r="AP37" s="62"/>
      <c r="AQ37" s="62"/>
      <c r="AR37" s="89" t="s">
        <v>69</v>
      </c>
      <c r="AS37" s="62"/>
      <c r="AT37" s="62"/>
      <c r="AU37" s="65"/>
      <c r="AV37" s="56"/>
      <c r="AW37" s="62"/>
      <c r="AX37" s="62"/>
      <c r="AY37" s="66"/>
      <c r="AZ37" s="56"/>
      <c r="BA37" s="62"/>
      <c r="BB37" s="62"/>
      <c r="BC37" s="66"/>
      <c r="BD37" s="67"/>
      <c r="BE37" s="62"/>
      <c r="BF37" s="62"/>
      <c r="BG37" s="66"/>
    </row>
    <row r="38" spans="1:59" ht="42.75" customHeight="1" x14ac:dyDescent="0.25">
      <c r="A38" s="55">
        <v>2061982</v>
      </c>
      <c r="B38" s="56" t="s">
        <v>117</v>
      </c>
      <c r="C38" s="57" t="s">
        <v>54</v>
      </c>
      <c r="D38" s="62" t="s">
        <v>140</v>
      </c>
      <c r="E38" s="57" t="s">
        <v>56</v>
      </c>
      <c r="F38" s="59" t="s">
        <v>47</v>
      </c>
      <c r="G38" s="61"/>
      <c r="H38" s="61">
        <v>5250</v>
      </c>
      <c r="I38" s="61"/>
      <c r="J38" s="61"/>
      <c r="K38" s="61"/>
      <c r="L38" s="61"/>
      <c r="M38" s="83"/>
      <c r="N38" s="61">
        <f t="shared" si="8"/>
        <v>5250</v>
      </c>
      <c r="O38" s="72"/>
      <c r="P38" s="72"/>
      <c r="Q38" s="72"/>
      <c r="R38" s="72"/>
      <c r="S38" s="58" t="s">
        <v>114</v>
      </c>
      <c r="T38" s="58"/>
      <c r="U38" s="58"/>
      <c r="V38" s="58">
        <v>2018</v>
      </c>
      <c r="W38" s="58">
        <v>2018</v>
      </c>
      <c r="X38" s="62"/>
      <c r="Y38" s="62" t="s">
        <v>141</v>
      </c>
      <c r="Z38" s="62"/>
      <c r="AA38" s="62"/>
      <c r="AB38" s="64" t="s">
        <v>60</v>
      </c>
      <c r="AC38" s="62"/>
      <c r="AD38" s="62" t="s">
        <v>73</v>
      </c>
      <c r="AE38" s="62"/>
      <c r="AF38" s="62"/>
      <c r="AG38" s="62"/>
      <c r="AH38" s="62"/>
      <c r="AI38" s="62"/>
      <c r="AJ38" s="62"/>
      <c r="AK38" s="62"/>
      <c r="AL38" s="62"/>
      <c r="AM38" s="62"/>
      <c r="AN38" s="62"/>
      <c r="AO38" s="62"/>
      <c r="AP38" s="62"/>
      <c r="AQ38" s="62"/>
      <c r="AR38" s="56"/>
      <c r="AS38" s="62"/>
      <c r="AT38" s="90" t="s">
        <v>69</v>
      </c>
      <c r="AU38" s="65"/>
      <c r="AV38" s="56"/>
      <c r="AW38" s="62"/>
      <c r="AX38" s="62"/>
      <c r="AY38" s="66"/>
      <c r="AZ38" s="56"/>
      <c r="BA38" s="62"/>
      <c r="BB38" s="62"/>
      <c r="BC38" s="66"/>
      <c r="BD38" s="67"/>
      <c r="BE38" s="62"/>
      <c r="BF38" s="62"/>
      <c r="BG38" s="66"/>
    </row>
    <row r="39" spans="1:59" ht="42.75" customHeight="1" x14ac:dyDescent="0.25">
      <c r="A39" s="55">
        <v>2061982</v>
      </c>
      <c r="B39" s="56" t="s">
        <v>117</v>
      </c>
      <c r="C39" s="57" t="s">
        <v>54</v>
      </c>
      <c r="D39" s="62" t="s">
        <v>142</v>
      </c>
      <c r="E39" s="57" t="s">
        <v>56</v>
      </c>
      <c r="F39" s="59" t="s">
        <v>47</v>
      </c>
      <c r="G39" s="61"/>
      <c r="H39" s="61">
        <v>5250</v>
      </c>
      <c r="I39" s="61"/>
      <c r="J39" s="61"/>
      <c r="K39" s="61"/>
      <c r="L39" s="61"/>
      <c r="M39" s="83"/>
      <c r="N39" s="61">
        <f t="shared" si="8"/>
        <v>5250</v>
      </c>
      <c r="O39" s="72"/>
      <c r="P39" s="72"/>
      <c r="Q39" s="72"/>
      <c r="R39" s="72"/>
      <c r="S39" s="75" t="s">
        <v>143</v>
      </c>
      <c r="T39" s="75"/>
      <c r="U39" s="75"/>
      <c r="V39" s="58">
        <v>2018</v>
      </c>
      <c r="W39" s="58">
        <v>2018</v>
      </c>
      <c r="X39" s="62"/>
      <c r="Y39" s="62" t="s">
        <v>144</v>
      </c>
      <c r="Z39" s="62"/>
      <c r="AA39" s="62"/>
      <c r="AB39" s="64" t="s">
        <v>60</v>
      </c>
      <c r="AC39" s="62"/>
      <c r="AD39" s="62" t="s">
        <v>73</v>
      </c>
      <c r="AE39" s="62"/>
      <c r="AF39" s="62"/>
      <c r="AG39" s="62"/>
      <c r="AH39" s="62"/>
      <c r="AI39" s="62"/>
      <c r="AJ39" s="62"/>
      <c r="AK39" s="62"/>
      <c r="AL39" s="62"/>
      <c r="AM39" s="62"/>
      <c r="AN39" s="62"/>
      <c r="AO39" s="62"/>
      <c r="AP39" s="62"/>
      <c r="AQ39" s="62"/>
      <c r="AR39" s="56"/>
      <c r="AS39" s="62"/>
      <c r="AT39" s="62"/>
      <c r="AU39" s="88" t="s">
        <v>69</v>
      </c>
      <c r="AV39" s="56"/>
      <c r="AW39" s="62"/>
      <c r="AX39" s="62"/>
      <c r="AY39" s="66"/>
      <c r="AZ39" s="56"/>
      <c r="BA39" s="62"/>
      <c r="BB39" s="62"/>
      <c r="BC39" s="66"/>
      <c r="BD39" s="67"/>
      <c r="BE39" s="62"/>
      <c r="BF39" s="62"/>
      <c r="BG39" s="66"/>
    </row>
    <row r="40" spans="1:59" ht="51" x14ac:dyDescent="0.25">
      <c r="A40" s="55">
        <v>2061982</v>
      </c>
      <c r="B40" s="56" t="s">
        <v>117</v>
      </c>
      <c r="C40" s="57" t="s">
        <v>54</v>
      </c>
      <c r="D40" s="62" t="s">
        <v>145</v>
      </c>
      <c r="E40" s="57" t="s">
        <v>62</v>
      </c>
      <c r="F40" s="59" t="s">
        <v>47</v>
      </c>
      <c r="G40" s="61"/>
      <c r="H40" s="61">
        <v>22680</v>
      </c>
      <c r="I40" s="61"/>
      <c r="J40" s="61"/>
      <c r="K40" s="61"/>
      <c r="L40" s="61"/>
      <c r="M40" s="83"/>
      <c r="N40" s="61">
        <f t="shared" si="8"/>
        <v>22680</v>
      </c>
      <c r="O40" s="72"/>
      <c r="P40" s="72"/>
      <c r="Q40" s="72"/>
      <c r="R40" s="72"/>
      <c r="S40" s="75" t="s">
        <v>143</v>
      </c>
      <c r="T40" s="75"/>
      <c r="U40" s="75"/>
      <c r="V40" s="58">
        <v>2018</v>
      </c>
      <c r="W40" s="58">
        <v>2018</v>
      </c>
      <c r="X40" s="62"/>
      <c r="Y40" s="62"/>
      <c r="Z40" s="62"/>
      <c r="AA40" s="62"/>
      <c r="AB40" s="64" t="s">
        <v>67</v>
      </c>
      <c r="AC40" s="62"/>
      <c r="AD40" s="62" t="s">
        <v>73</v>
      </c>
      <c r="AE40" s="129" t="s">
        <v>146</v>
      </c>
      <c r="AF40" s="62"/>
      <c r="AG40" s="62"/>
      <c r="AH40" s="62"/>
      <c r="AI40" s="62"/>
      <c r="AJ40" s="62"/>
      <c r="AK40" s="62"/>
      <c r="AL40" s="62"/>
      <c r="AM40" s="62"/>
      <c r="AN40" s="62"/>
      <c r="AO40" s="62"/>
      <c r="AP40" s="62"/>
      <c r="AQ40" s="62"/>
      <c r="AR40" s="56"/>
      <c r="AS40" s="62"/>
      <c r="AT40" s="62"/>
      <c r="AU40" s="88" t="s">
        <v>69</v>
      </c>
      <c r="AV40" s="56"/>
      <c r="AW40" s="62"/>
      <c r="AX40" s="62"/>
      <c r="AY40" s="66"/>
      <c r="AZ40" s="56"/>
      <c r="BA40" s="62"/>
      <c r="BB40" s="62"/>
      <c r="BC40" s="66"/>
      <c r="BD40" s="67"/>
      <c r="BE40" s="62"/>
      <c r="BF40" s="62"/>
      <c r="BG40" s="66"/>
    </row>
    <row r="41" spans="1:59" ht="51" x14ac:dyDescent="0.25">
      <c r="A41" s="55">
        <v>2061982</v>
      </c>
      <c r="B41" s="56" t="s">
        <v>117</v>
      </c>
      <c r="C41" s="57" t="s">
        <v>54</v>
      </c>
      <c r="D41" s="62" t="s">
        <v>147</v>
      </c>
      <c r="E41" s="57" t="s">
        <v>62</v>
      </c>
      <c r="F41" s="59" t="s">
        <v>47</v>
      </c>
      <c r="G41" s="61"/>
      <c r="H41" s="61">
        <f>22680+22680</f>
        <v>45360</v>
      </c>
      <c r="I41" s="61"/>
      <c r="J41" s="61"/>
      <c r="K41" s="61"/>
      <c r="L41" s="61"/>
      <c r="M41" s="83"/>
      <c r="N41" s="61">
        <f t="shared" si="8"/>
        <v>45360</v>
      </c>
      <c r="O41" s="72"/>
      <c r="P41" s="72"/>
      <c r="Q41" s="72"/>
      <c r="R41" s="72"/>
      <c r="S41" s="62" t="s">
        <v>58</v>
      </c>
      <c r="T41" s="62"/>
      <c r="U41" s="62"/>
      <c r="V41" s="58">
        <v>2018</v>
      </c>
      <c r="W41" s="58">
        <v>2018</v>
      </c>
      <c r="X41" s="62"/>
      <c r="Y41" s="62"/>
      <c r="Z41" s="62"/>
      <c r="AA41" s="62"/>
      <c r="AB41" s="64" t="s">
        <v>67</v>
      </c>
      <c r="AC41" s="62" t="s">
        <v>148</v>
      </c>
      <c r="AD41" s="62" t="s">
        <v>73</v>
      </c>
      <c r="AE41" s="129" t="s">
        <v>149</v>
      </c>
      <c r="AF41" s="62"/>
      <c r="AG41" s="62"/>
      <c r="AH41" s="62"/>
      <c r="AI41" s="62"/>
      <c r="AJ41" s="62"/>
      <c r="AK41" s="62"/>
      <c r="AL41" s="62"/>
      <c r="AM41" s="62"/>
      <c r="AN41" s="62"/>
      <c r="AO41" s="62"/>
      <c r="AP41" s="62"/>
      <c r="AQ41" s="62"/>
      <c r="AR41" s="56"/>
      <c r="AS41" s="90" t="s">
        <v>69</v>
      </c>
      <c r="AT41" s="90" t="s">
        <v>69</v>
      </c>
      <c r="AU41" s="65"/>
      <c r="AV41" s="56"/>
      <c r="AW41" s="62"/>
      <c r="AX41" s="62"/>
      <c r="AY41" s="66"/>
      <c r="AZ41" s="56"/>
      <c r="BA41" s="62"/>
      <c r="BB41" s="62"/>
      <c r="BC41" s="66"/>
      <c r="BD41" s="67"/>
      <c r="BE41" s="62"/>
      <c r="BF41" s="62"/>
      <c r="BG41" s="66"/>
    </row>
    <row r="42" spans="1:59" ht="38.25" x14ac:dyDescent="0.25">
      <c r="A42" s="55">
        <v>2061982</v>
      </c>
      <c r="B42" s="56" t="s">
        <v>117</v>
      </c>
      <c r="C42" s="57" t="s">
        <v>54</v>
      </c>
      <c r="D42" s="62" t="s">
        <v>150</v>
      </c>
      <c r="E42" s="57" t="s">
        <v>56</v>
      </c>
      <c r="F42" s="59" t="s">
        <v>47</v>
      </c>
      <c r="G42" s="61"/>
      <c r="H42" s="61">
        <v>5250</v>
      </c>
      <c r="I42" s="61"/>
      <c r="J42" s="61"/>
      <c r="K42" s="61"/>
      <c r="L42" s="61"/>
      <c r="M42" s="83"/>
      <c r="N42" s="61">
        <f t="shared" si="8"/>
        <v>5250</v>
      </c>
      <c r="O42" s="72"/>
      <c r="P42" s="72"/>
      <c r="Q42" s="72"/>
      <c r="R42" s="72"/>
      <c r="S42" s="58" t="s">
        <v>114</v>
      </c>
      <c r="T42" s="58"/>
      <c r="U42" s="58"/>
      <c r="V42" s="58">
        <v>2018</v>
      </c>
      <c r="W42" s="58">
        <v>2018</v>
      </c>
      <c r="X42" s="62"/>
      <c r="Y42" s="62"/>
      <c r="Z42" s="62"/>
      <c r="AA42" s="62"/>
      <c r="AB42" s="64" t="s">
        <v>60</v>
      </c>
      <c r="AC42" s="62"/>
      <c r="AD42" s="62" t="s">
        <v>73</v>
      </c>
      <c r="AE42" s="62"/>
      <c r="AF42" s="62"/>
      <c r="AG42" s="62"/>
      <c r="AH42" s="62"/>
      <c r="AI42" s="62"/>
      <c r="AJ42" s="62"/>
      <c r="AK42" s="62"/>
      <c r="AL42" s="62"/>
      <c r="AM42" s="62"/>
      <c r="AN42" s="62"/>
      <c r="AO42" s="62"/>
      <c r="AP42" s="62"/>
      <c r="AQ42" s="62"/>
      <c r="AR42" s="56"/>
      <c r="AS42" s="62"/>
      <c r="AT42" s="90" t="s">
        <v>69</v>
      </c>
      <c r="AU42" s="65"/>
      <c r="AV42" s="56"/>
      <c r="AW42" s="62"/>
      <c r="AX42" s="62"/>
      <c r="AY42" s="66"/>
      <c r="AZ42" s="56"/>
      <c r="BA42" s="62"/>
      <c r="BB42" s="62"/>
      <c r="BC42" s="66"/>
      <c r="BD42" s="67"/>
      <c r="BE42" s="62"/>
      <c r="BF42" s="62"/>
      <c r="BG42" s="66"/>
    </row>
    <row r="43" spans="1:59" s="35" customFormat="1" ht="25.5" x14ac:dyDescent="0.25">
      <c r="A43" s="46">
        <v>2061982</v>
      </c>
      <c r="B43" s="47" t="s">
        <v>117</v>
      </c>
      <c r="C43" s="48" t="s">
        <v>52</v>
      </c>
      <c r="D43" s="49" t="s">
        <v>151</v>
      </c>
      <c r="E43" s="48"/>
      <c r="F43" s="48"/>
      <c r="G43" s="51"/>
      <c r="H43" s="51"/>
      <c r="I43" s="51"/>
      <c r="J43" s="51"/>
      <c r="K43" s="51"/>
      <c r="L43" s="51"/>
      <c r="M43" s="51"/>
      <c r="N43" s="51"/>
      <c r="O43" s="87"/>
      <c r="P43" s="87"/>
      <c r="Q43" s="87"/>
      <c r="R43" s="87"/>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7"/>
      <c r="AS43" s="49"/>
      <c r="AT43" s="49"/>
      <c r="AU43" s="52"/>
      <c r="AV43" s="47"/>
      <c r="AW43" s="49"/>
      <c r="AX43" s="49"/>
      <c r="AY43" s="53"/>
      <c r="AZ43" s="47"/>
      <c r="BA43" s="49"/>
      <c r="BB43" s="49"/>
      <c r="BC43" s="53"/>
      <c r="BD43" s="54"/>
      <c r="BE43" s="49"/>
      <c r="BF43" s="49"/>
      <c r="BG43" s="53"/>
    </row>
    <row r="44" spans="1:59" ht="25.5" x14ac:dyDescent="0.25">
      <c r="A44" s="55">
        <v>2061982</v>
      </c>
      <c r="B44" s="56" t="s">
        <v>117</v>
      </c>
      <c r="C44" s="57" t="s">
        <v>54</v>
      </c>
      <c r="D44" s="62" t="s">
        <v>152</v>
      </c>
      <c r="E44" s="57" t="s">
        <v>175</v>
      </c>
      <c r="F44" s="59" t="s">
        <v>122</v>
      </c>
      <c r="G44" s="61">
        <v>500</v>
      </c>
      <c r="H44" s="61"/>
      <c r="I44" s="61"/>
      <c r="J44" s="61"/>
      <c r="K44" s="61"/>
      <c r="L44" s="61"/>
      <c r="M44" s="83"/>
      <c r="N44" s="61">
        <f>H44</f>
        <v>0</v>
      </c>
      <c r="O44" s="72"/>
      <c r="P44" s="72"/>
      <c r="Q44" s="72"/>
      <c r="R44" s="72"/>
      <c r="S44" s="62" t="s">
        <v>63</v>
      </c>
      <c r="T44" s="62"/>
      <c r="U44" s="62"/>
      <c r="V44" s="58">
        <v>2018</v>
      </c>
      <c r="W44" s="58">
        <v>2018</v>
      </c>
      <c r="X44" s="62"/>
      <c r="Y44" s="62"/>
      <c r="Z44" s="62"/>
      <c r="AA44" s="62"/>
      <c r="AB44" s="64" t="s">
        <v>176</v>
      </c>
      <c r="AC44" s="62"/>
      <c r="AD44" s="62" t="s">
        <v>73</v>
      </c>
      <c r="AE44" s="62"/>
      <c r="AF44" s="62"/>
      <c r="AG44" s="62"/>
      <c r="AH44" s="62"/>
      <c r="AI44" s="62"/>
      <c r="AJ44" s="62"/>
      <c r="AK44" s="62"/>
      <c r="AL44" s="62"/>
      <c r="AM44" s="62"/>
      <c r="AN44" s="62"/>
      <c r="AO44" s="62"/>
      <c r="AP44" s="62"/>
      <c r="AQ44" s="62"/>
      <c r="AR44" s="89" t="s">
        <v>69</v>
      </c>
      <c r="AS44" s="62"/>
      <c r="AT44" s="62"/>
      <c r="AU44" s="65"/>
      <c r="AV44" s="56"/>
      <c r="AW44" s="62"/>
      <c r="AX44" s="62"/>
      <c r="AY44" s="66"/>
      <c r="AZ44" s="56"/>
      <c r="BA44" s="62"/>
      <c r="BB44" s="62"/>
      <c r="BC44" s="66"/>
      <c r="BD44" s="67"/>
      <c r="BE44" s="62"/>
      <c r="BF44" s="62"/>
      <c r="BG44" s="66"/>
    </row>
    <row r="45" spans="1:59" ht="63" customHeight="1" x14ac:dyDescent="0.25">
      <c r="A45" s="55">
        <v>2061982</v>
      </c>
      <c r="B45" s="56" t="s">
        <v>117</v>
      </c>
      <c r="C45" s="57" t="s">
        <v>54</v>
      </c>
      <c r="D45" s="62" t="s">
        <v>153</v>
      </c>
      <c r="E45" s="57" t="s">
        <v>62</v>
      </c>
      <c r="F45" s="59" t="s">
        <v>47</v>
      </c>
      <c r="G45" s="61"/>
      <c r="H45" s="61">
        <v>45360</v>
      </c>
      <c r="I45" s="61"/>
      <c r="J45" s="61"/>
      <c r="K45" s="61"/>
      <c r="L45" s="61"/>
      <c r="M45" s="83"/>
      <c r="N45" s="61">
        <f>H45</f>
        <v>45360</v>
      </c>
      <c r="O45" s="72"/>
      <c r="P45" s="72"/>
      <c r="Q45" s="72"/>
      <c r="R45" s="72"/>
      <c r="S45" s="62" t="s">
        <v>58</v>
      </c>
      <c r="T45" s="62"/>
      <c r="U45" s="62"/>
      <c r="V45" s="58">
        <v>2018</v>
      </c>
      <c r="W45" s="58">
        <v>2018</v>
      </c>
      <c r="X45" s="62"/>
      <c r="Y45" s="62"/>
      <c r="Z45" s="62"/>
      <c r="AA45" s="62"/>
      <c r="AB45" s="64" t="s">
        <v>67</v>
      </c>
      <c r="AC45" s="58" t="s">
        <v>178</v>
      </c>
      <c r="AD45" s="62" t="s">
        <v>73</v>
      </c>
      <c r="AE45" s="129" t="s">
        <v>154</v>
      </c>
      <c r="AF45" s="62"/>
      <c r="AG45" s="62"/>
      <c r="AH45" s="62"/>
      <c r="AI45" s="62"/>
      <c r="AJ45" s="62"/>
      <c r="AK45" s="62"/>
      <c r="AL45" s="62"/>
      <c r="AM45" s="62"/>
      <c r="AN45" s="62"/>
      <c r="AO45" s="62"/>
      <c r="AP45" s="62"/>
      <c r="AQ45" s="62"/>
      <c r="AR45" s="56"/>
      <c r="AS45" s="90" t="s">
        <v>69</v>
      </c>
      <c r="AT45" s="90" t="s">
        <v>69</v>
      </c>
      <c r="AU45" s="88" t="s">
        <v>69</v>
      </c>
      <c r="AV45" s="56"/>
      <c r="AW45" s="62"/>
      <c r="AX45" s="62"/>
      <c r="AY45" s="66"/>
      <c r="AZ45" s="56"/>
      <c r="BA45" s="62"/>
      <c r="BB45" s="62"/>
      <c r="BC45" s="66"/>
      <c r="BD45" s="67"/>
      <c r="BE45" s="62"/>
      <c r="BF45" s="62"/>
      <c r="BG45" s="66"/>
    </row>
    <row r="46" spans="1:59" s="35" customFormat="1" ht="2.25" customHeight="1" x14ac:dyDescent="0.25">
      <c r="A46" s="36">
        <v>2061982</v>
      </c>
      <c r="B46" s="37" t="s">
        <v>117</v>
      </c>
      <c r="C46" s="38" t="s">
        <v>50</v>
      </c>
      <c r="D46" s="39" t="s">
        <v>155</v>
      </c>
      <c r="E46" s="38"/>
      <c r="F46" s="38"/>
      <c r="G46" s="41"/>
      <c r="H46" s="41"/>
      <c r="I46" s="41"/>
      <c r="J46" s="41"/>
      <c r="K46" s="41"/>
      <c r="L46" s="41"/>
      <c r="M46" s="41"/>
      <c r="N46" s="41"/>
      <c r="O46" s="86"/>
      <c r="P46" s="86"/>
      <c r="Q46" s="86"/>
      <c r="R46" s="86"/>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7"/>
      <c r="AS46" s="39"/>
      <c r="AT46" s="39"/>
      <c r="AU46" s="42"/>
      <c r="AV46" s="37"/>
      <c r="AW46" s="39"/>
      <c r="AX46" s="39"/>
      <c r="AY46" s="43"/>
      <c r="AZ46" s="37"/>
      <c r="BA46" s="39"/>
      <c r="BB46" s="39"/>
      <c r="BC46" s="43"/>
      <c r="BD46" s="44"/>
      <c r="BE46" s="39"/>
      <c r="BF46" s="39"/>
      <c r="BG46" s="43"/>
    </row>
    <row r="47" spans="1:59" s="35" customFormat="1" ht="24" x14ac:dyDescent="0.25">
      <c r="A47" s="46">
        <v>2061982</v>
      </c>
      <c r="B47" s="47" t="s">
        <v>117</v>
      </c>
      <c r="C47" s="48" t="s">
        <v>52</v>
      </c>
      <c r="D47" s="49" t="s">
        <v>156</v>
      </c>
      <c r="E47" s="48"/>
      <c r="F47" s="48"/>
      <c r="G47" s="51"/>
      <c r="H47" s="51"/>
      <c r="I47" s="51"/>
      <c r="J47" s="51"/>
      <c r="K47" s="51"/>
      <c r="L47" s="51"/>
      <c r="M47" s="51"/>
      <c r="N47" s="51"/>
      <c r="O47" s="87"/>
      <c r="P47" s="87"/>
      <c r="Q47" s="87"/>
      <c r="R47" s="87"/>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7"/>
      <c r="AS47" s="49"/>
      <c r="AT47" s="49"/>
      <c r="AU47" s="52"/>
      <c r="AV47" s="47"/>
      <c r="AW47" s="49"/>
      <c r="AX47" s="49"/>
      <c r="AY47" s="53"/>
      <c r="AZ47" s="47"/>
      <c r="BA47" s="49"/>
      <c r="BB47" s="49"/>
      <c r="BC47" s="53"/>
      <c r="BD47" s="54"/>
      <c r="BE47" s="49"/>
      <c r="BF47" s="49"/>
      <c r="BG47" s="53"/>
    </row>
    <row r="48" spans="1:59" ht="51" hidden="1" x14ac:dyDescent="0.25">
      <c r="A48" s="55">
        <v>2061982</v>
      </c>
      <c r="B48" s="56" t="s">
        <v>117</v>
      </c>
      <c r="C48" s="57" t="s">
        <v>54</v>
      </c>
      <c r="D48" s="62" t="s">
        <v>157</v>
      </c>
      <c r="E48" s="62" t="s">
        <v>56</v>
      </c>
      <c r="F48" s="62" t="s">
        <v>57</v>
      </c>
      <c r="G48" s="61">
        <v>0</v>
      </c>
      <c r="H48" s="61"/>
      <c r="I48" s="61"/>
      <c r="J48" s="61"/>
      <c r="K48" s="61"/>
      <c r="L48" s="61"/>
      <c r="M48" s="83">
        <v>7350</v>
      </c>
      <c r="N48" s="83">
        <f t="shared" ref="N48:N50" si="9">M48</f>
        <v>7350</v>
      </c>
      <c r="O48" s="72"/>
      <c r="P48" s="72"/>
      <c r="Q48" s="72"/>
      <c r="R48" s="72"/>
      <c r="S48" s="58" t="s">
        <v>114</v>
      </c>
      <c r="T48" s="58"/>
      <c r="U48" s="58" t="s">
        <v>114</v>
      </c>
      <c r="V48" s="58">
        <v>2020</v>
      </c>
      <c r="W48" s="58">
        <v>2020</v>
      </c>
      <c r="X48" s="62"/>
      <c r="Y48" s="62"/>
      <c r="Z48" s="62"/>
      <c r="AA48" s="62"/>
      <c r="AB48" s="64" t="s">
        <v>60</v>
      </c>
      <c r="AC48" s="62" t="s">
        <v>158</v>
      </c>
      <c r="AD48" s="62"/>
      <c r="AE48" s="62"/>
      <c r="AF48" s="62"/>
      <c r="AG48" s="62"/>
      <c r="AH48" s="62"/>
      <c r="AI48" s="62"/>
      <c r="AJ48" s="62"/>
      <c r="AK48" s="62"/>
      <c r="AL48" s="62"/>
      <c r="AM48" s="62"/>
      <c r="AN48" s="62"/>
      <c r="AO48" s="62"/>
      <c r="AP48" s="62"/>
      <c r="AQ48" s="62"/>
      <c r="AR48" s="56"/>
      <c r="AS48" s="62"/>
      <c r="AT48" s="62"/>
      <c r="AU48" s="65"/>
      <c r="AV48" s="93"/>
      <c r="AW48" s="58"/>
      <c r="AX48" s="58"/>
      <c r="AY48" s="66"/>
      <c r="AZ48" s="56"/>
      <c r="BA48" s="62"/>
      <c r="BB48" s="71" t="s">
        <v>69</v>
      </c>
      <c r="BC48" s="66"/>
      <c r="BD48" s="67"/>
      <c r="BE48" s="62"/>
      <c r="BF48" s="62"/>
      <c r="BG48" s="66"/>
    </row>
    <row r="49" spans="1:59" ht="38.25" hidden="1" x14ac:dyDescent="0.25">
      <c r="A49" s="55">
        <v>2061982</v>
      </c>
      <c r="B49" s="56" t="s">
        <v>117</v>
      </c>
      <c r="C49" s="57" t="s">
        <v>54</v>
      </c>
      <c r="D49" s="62" t="s">
        <v>159</v>
      </c>
      <c r="E49" s="62" t="s">
        <v>56</v>
      </c>
      <c r="F49" s="62" t="s">
        <v>160</v>
      </c>
      <c r="G49" s="61"/>
      <c r="H49" s="61">
        <v>5250</v>
      </c>
      <c r="I49" s="61"/>
      <c r="J49" s="61"/>
      <c r="K49" s="61"/>
      <c r="L49" s="61"/>
      <c r="M49" s="83"/>
      <c r="N49" s="61">
        <f>H49</f>
        <v>5250</v>
      </c>
      <c r="O49" s="72"/>
      <c r="P49" s="72"/>
      <c r="Q49" s="72"/>
      <c r="R49" s="72"/>
      <c r="S49" s="75" t="s">
        <v>143</v>
      </c>
      <c r="T49" s="75"/>
      <c r="U49" s="75" t="s">
        <v>143</v>
      </c>
      <c r="V49" s="58">
        <v>2020</v>
      </c>
      <c r="W49" s="58">
        <v>2020</v>
      </c>
      <c r="X49" s="62"/>
      <c r="Y49" s="62"/>
      <c r="Z49" s="62"/>
      <c r="AA49" s="62"/>
      <c r="AB49" s="64" t="s">
        <v>60</v>
      </c>
      <c r="AC49" s="62"/>
      <c r="AD49" s="62"/>
      <c r="AE49" s="62"/>
      <c r="AF49" s="62"/>
      <c r="AG49" s="62"/>
      <c r="AH49" s="62"/>
      <c r="AI49" s="62"/>
      <c r="AJ49" s="62"/>
      <c r="AK49" s="62"/>
      <c r="AL49" s="62"/>
      <c r="AM49" s="62"/>
      <c r="AN49" s="62"/>
      <c r="AO49" s="62"/>
      <c r="AP49" s="62"/>
      <c r="AQ49" s="62"/>
      <c r="AR49" s="56"/>
      <c r="AS49" s="62"/>
      <c r="AT49" s="62"/>
      <c r="AU49" s="65"/>
      <c r="AV49" s="93"/>
      <c r="AW49" s="58"/>
      <c r="AX49" s="58"/>
      <c r="AY49" s="66"/>
      <c r="AZ49" s="56"/>
      <c r="BA49" s="62"/>
      <c r="BB49" s="62"/>
      <c r="BC49" s="91" t="s">
        <v>69</v>
      </c>
      <c r="BD49" s="67"/>
      <c r="BE49" s="62"/>
      <c r="BF49" s="62"/>
      <c r="BG49" s="66"/>
    </row>
    <row r="50" spans="1:59" ht="38.25" hidden="1" x14ac:dyDescent="0.25">
      <c r="A50" s="55">
        <v>2061982</v>
      </c>
      <c r="B50" s="56" t="s">
        <v>117</v>
      </c>
      <c r="C50" s="57" t="s">
        <v>54</v>
      </c>
      <c r="D50" s="62" t="s">
        <v>161</v>
      </c>
      <c r="E50" s="62" t="s">
        <v>56</v>
      </c>
      <c r="F50" s="62" t="s">
        <v>57</v>
      </c>
      <c r="G50" s="61">
        <v>0</v>
      </c>
      <c r="H50" s="61"/>
      <c r="I50" s="61"/>
      <c r="J50" s="61"/>
      <c r="K50" s="61"/>
      <c r="L50" s="61"/>
      <c r="M50" s="83">
        <v>7350</v>
      </c>
      <c r="N50" s="83">
        <f t="shared" si="9"/>
        <v>7350</v>
      </c>
      <c r="O50" s="72"/>
      <c r="P50" s="72"/>
      <c r="Q50" s="72"/>
      <c r="R50" s="72"/>
      <c r="S50" s="58" t="s">
        <v>114</v>
      </c>
      <c r="T50" s="58"/>
      <c r="U50" s="58" t="s">
        <v>114</v>
      </c>
      <c r="V50" s="58">
        <v>2020</v>
      </c>
      <c r="W50" s="58">
        <v>2020</v>
      </c>
      <c r="X50" s="62"/>
      <c r="Y50" s="62"/>
      <c r="Z50" s="62"/>
      <c r="AA50" s="62"/>
      <c r="AB50" s="64" t="s">
        <v>60</v>
      </c>
      <c r="AC50" s="58"/>
      <c r="AD50" s="62"/>
      <c r="AE50" s="62"/>
      <c r="AF50" s="62"/>
      <c r="AG50" s="62"/>
      <c r="AH50" s="62"/>
      <c r="AI50" s="62"/>
      <c r="AJ50" s="62"/>
      <c r="AK50" s="62"/>
      <c r="AL50" s="62"/>
      <c r="AM50" s="62"/>
      <c r="AN50" s="62"/>
      <c r="AO50" s="62"/>
      <c r="AP50" s="62"/>
      <c r="AQ50" s="62"/>
      <c r="AR50" s="56"/>
      <c r="AS50" s="62"/>
      <c r="AT50" s="62"/>
      <c r="AU50" s="65"/>
      <c r="AV50" s="93"/>
      <c r="AW50" s="58"/>
      <c r="AX50" s="58"/>
      <c r="AY50" s="66"/>
      <c r="AZ50" s="56"/>
      <c r="BA50" s="62"/>
      <c r="BB50" s="71" t="s">
        <v>69</v>
      </c>
      <c r="BC50" s="66"/>
      <c r="BD50" s="67"/>
      <c r="BE50" s="62"/>
      <c r="BF50" s="62"/>
      <c r="BG50" s="66"/>
    </row>
    <row r="51" spans="1:59" ht="38.25" hidden="1" x14ac:dyDescent="0.25">
      <c r="A51" s="55">
        <v>2061982</v>
      </c>
      <c r="B51" s="56" t="s">
        <v>117</v>
      </c>
      <c r="C51" s="57" t="s">
        <v>54</v>
      </c>
      <c r="D51" s="62" t="s">
        <v>162</v>
      </c>
      <c r="E51" s="62" t="s">
        <v>56</v>
      </c>
      <c r="F51" s="62" t="s">
        <v>160</v>
      </c>
      <c r="G51" s="61"/>
      <c r="H51" s="61">
        <v>5250</v>
      </c>
      <c r="I51" s="61"/>
      <c r="J51" s="61"/>
      <c r="K51" s="61"/>
      <c r="L51" s="61"/>
      <c r="M51" s="83"/>
      <c r="N51" s="61">
        <f>H51</f>
        <v>5250</v>
      </c>
      <c r="O51" s="72"/>
      <c r="P51" s="72"/>
      <c r="Q51" s="72"/>
      <c r="R51" s="72"/>
      <c r="S51" s="75" t="s">
        <v>143</v>
      </c>
      <c r="T51" s="75"/>
      <c r="U51" s="75" t="s">
        <v>143</v>
      </c>
      <c r="V51" s="58">
        <v>2020</v>
      </c>
      <c r="W51" s="58">
        <v>2020</v>
      </c>
      <c r="X51" s="62"/>
      <c r="Y51" s="62"/>
      <c r="Z51" s="62"/>
      <c r="AA51" s="62"/>
      <c r="AB51" s="64" t="s">
        <v>60</v>
      </c>
      <c r="AC51" s="49"/>
      <c r="AD51" s="62"/>
      <c r="AE51" s="62"/>
      <c r="AF51" s="62"/>
      <c r="AG51" s="62"/>
      <c r="AH51" s="62"/>
      <c r="AI51" s="62"/>
      <c r="AJ51" s="62"/>
      <c r="AK51" s="62"/>
      <c r="AL51" s="62"/>
      <c r="AM51" s="62"/>
      <c r="AN51" s="62"/>
      <c r="AO51" s="62"/>
      <c r="AP51" s="62"/>
      <c r="AQ51" s="62"/>
      <c r="AR51" s="56"/>
      <c r="AS51" s="62"/>
      <c r="AT51" s="62"/>
      <c r="AU51" s="65"/>
      <c r="AV51" s="93"/>
      <c r="AW51" s="58"/>
      <c r="AX51" s="58"/>
      <c r="AY51" s="66"/>
      <c r="AZ51" s="56"/>
      <c r="BA51" s="62"/>
      <c r="BB51" s="62"/>
      <c r="BC51" s="91" t="s">
        <v>69</v>
      </c>
      <c r="BD51" s="67"/>
      <c r="BE51" s="62"/>
      <c r="BF51" s="62"/>
      <c r="BG51" s="66"/>
    </row>
    <row r="52" spans="1:59" ht="114.75" hidden="1" x14ac:dyDescent="0.25">
      <c r="A52" s="55">
        <v>2061982</v>
      </c>
      <c r="B52" s="56" t="s">
        <v>117</v>
      </c>
      <c r="C52" s="57" t="s">
        <v>54</v>
      </c>
      <c r="D52" s="62" t="s">
        <v>163</v>
      </c>
      <c r="E52" s="62" t="s">
        <v>139</v>
      </c>
      <c r="F52" s="58" t="s">
        <v>122</v>
      </c>
      <c r="G52" s="61">
        <v>5250</v>
      </c>
      <c r="H52" s="61"/>
      <c r="I52" s="61"/>
      <c r="J52" s="61"/>
      <c r="K52" s="61"/>
      <c r="L52" s="61"/>
      <c r="M52" s="83"/>
      <c r="N52" s="61">
        <f>H52</f>
        <v>0</v>
      </c>
      <c r="O52" s="72"/>
      <c r="P52" s="72"/>
      <c r="Q52" s="72"/>
      <c r="R52" s="72"/>
      <c r="S52" s="75" t="s">
        <v>143</v>
      </c>
      <c r="T52" s="75"/>
      <c r="U52" s="75" t="s">
        <v>143</v>
      </c>
      <c r="V52" s="58">
        <v>2020</v>
      </c>
      <c r="W52" s="58">
        <v>2020</v>
      </c>
      <c r="X52" s="62"/>
      <c r="Y52" s="62"/>
      <c r="Z52" s="62"/>
      <c r="AA52" s="62"/>
      <c r="AB52" s="64" t="s">
        <v>109</v>
      </c>
      <c r="AC52" s="58"/>
      <c r="AD52" s="62"/>
      <c r="AE52" s="62"/>
      <c r="AF52" s="62"/>
      <c r="AG52" s="62"/>
      <c r="AH52" s="62"/>
      <c r="AI52" s="62"/>
      <c r="AJ52" s="62"/>
      <c r="AK52" s="62"/>
      <c r="AL52" s="62"/>
      <c r="AM52" s="62"/>
      <c r="AN52" s="62"/>
      <c r="AO52" s="62"/>
      <c r="AP52" s="62"/>
      <c r="AQ52" s="62"/>
      <c r="AR52" s="56"/>
      <c r="AS52" s="62"/>
      <c r="AT52" s="62"/>
      <c r="AU52" s="65"/>
      <c r="AV52" s="93"/>
      <c r="AW52" s="58"/>
      <c r="AX52" s="58"/>
      <c r="AY52" s="66"/>
      <c r="AZ52" s="56"/>
      <c r="BA52" s="62"/>
      <c r="BB52" s="62"/>
      <c r="BC52" s="91" t="s">
        <v>69</v>
      </c>
      <c r="BD52" s="67"/>
      <c r="BE52" s="62"/>
      <c r="BF52" s="62"/>
      <c r="BG52" s="66"/>
    </row>
    <row r="53" spans="1:59" ht="24" x14ac:dyDescent="0.25">
      <c r="A53" s="46">
        <v>2061982</v>
      </c>
      <c r="B53" s="47" t="s">
        <v>117</v>
      </c>
      <c r="C53" s="48" t="s">
        <v>52</v>
      </c>
      <c r="D53" s="49" t="s">
        <v>164</v>
      </c>
      <c r="E53" s="48"/>
      <c r="F53" s="48"/>
      <c r="G53" s="51"/>
      <c r="H53" s="51"/>
      <c r="I53" s="51"/>
      <c r="J53" s="51"/>
      <c r="K53" s="51"/>
      <c r="L53" s="51"/>
      <c r="M53" s="51"/>
      <c r="N53" s="51"/>
      <c r="O53" s="87"/>
      <c r="P53" s="87"/>
      <c r="Q53" s="87"/>
      <c r="R53" s="87"/>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7"/>
      <c r="AS53" s="49"/>
      <c r="AT53" s="49"/>
      <c r="AU53" s="52"/>
      <c r="AV53" s="47"/>
      <c r="AW53" s="49"/>
      <c r="AX53" s="49"/>
      <c r="AY53" s="53"/>
      <c r="AZ53" s="47"/>
      <c r="BA53" s="49"/>
      <c r="BB53" s="49"/>
      <c r="BC53" s="53"/>
      <c r="BD53" s="54"/>
      <c r="BE53" s="49"/>
      <c r="BF53" s="49"/>
      <c r="BG53" s="53"/>
    </row>
    <row r="54" spans="1:59" ht="38.25" hidden="1" x14ac:dyDescent="0.25">
      <c r="A54" s="55">
        <v>2061982</v>
      </c>
      <c r="B54" s="56" t="s">
        <v>117</v>
      </c>
      <c r="C54" s="57" t="s">
        <v>54</v>
      </c>
      <c r="D54" s="62" t="s">
        <v>166</v>
      </c>
      <c r="E54" s="62" t="s">
        <v>56</v>
      </c>
      <c r="F54" s="62" t="s">
        <v>57</v>
      </c>
      <c r="G54" s="61">
        <v>0</v>
      </c>
      <c r="H54" s="61"/>
      <c r="I54" s="61"/>
      <c r="J54" s="61"/>
      <c r="K54" s="61"/>
      <c r="L54" s="61"/>
      <c r="M54" s="61">
        <v>7350</v>
      </c>
      <c r="N54" s="83">
        <f t="shared" ref="N54" si="10">M54</f>
        <v>7350</v>
      </c>
      <c r="O54" s="72"/>
      <c r="P54" s="72"/>
      <c r="Q54" s="72"/>
      <c r="R54" s="72"/>
      <c r="S54" s="75" t="s">
        <v>143</v>
      </c>
      <c r="T54" s="75"/>
      <c r="U54" s="75" t="s">
        <v>143</v>
      </c>
      <c r="V54" s="58">
        <v>2020</v>
      </c>
      <c r="W54" s="58">
        <v>2020</v>
      </c>
      <c r="X54" s="62"/>
      <c r="Y54" s="62"/>
      <c r="Z54" s="62"/>
      <c r="AA54" s="62"/>
      <c r="AB54" s="64" t="s">
        <v>60</v>
      </c>
      <c r="AC54" s="58" t="s">
        <v>165</v>
      </c>
      <c r="AD54" s="62"/>
      <c r="AE54" s="62"/>
      <c r="AF54" s="62"/>
      <c r="AG54" s="62"/>
      <c r="AH54" s="62"/>
      <c r="AI54" s="62"/>
      <c r="AJ54" s="62"/>
      <c r="AK54" s="62"/>
      <c r="AL54" s="62"/>
      <c r="AM54" s="62"/>
      <c r="AN54" s="62"/>
      <c r="AO54" s="62"/>
      <c r="AP54" s="62"/>
      <c r="AQ54" s="62"/>
      <c r="AR54" s="56"/>
      <c r="AS54" s="62"/>
      <c r="AT54" s="62"/>
      <c r="AU54" s="65"/>
      <c r="AV54" s="93"/>
      <c r="AW54" s="58"/>
      <c r="AX54" s="58"/>
      <c r="AY54" s="66"/>
      <c r="AZ54" s="56"/>
      <c r="BA54" s="62"/>
      <c r="BB54" s="62"/>
      <c r="BC54" s="92" t="s">
        <v>69</v>
      </c>
      <c r="BD54" s="67"/>
      <c r="BE54" s="62"/>
      <c r="BF54" s="62"/>
      <c r="BG54" s="66"/>
    </row>
    <row r="55" spans="1:59" ht="38.25" hidden="1" x14ac:dyDescent="0.25">
      <c r="A55" s="55">
        <v>2061982</v>
      </c>
      <c r="B55" s="56" t="s">
        <v>117</v>
      </c>
      <c r="C55" s="57" t="s">
        <v>54</v>
      </c>
      <c r="D55" s="62" t="s">
        <v>167</v>
      </c>
      <c r="E55" s="62" t="s">
        <v>56</v>
      </c>
      <c r="F55" s="62" t="s">
        <v>160</v>
      </c>
      <c r="G55" s="61"/>
      <c r="H55" s="61">
        <v>7350</v>
      </c>
      <c r="I55" s="61"/>
      <c r="J55" s="61"/>
      <c r="K55" s="61"/>
      <c r="L55" s="61"/>
      <c r="M55" s="61"/>
      <c r="N55" s="61">
        <f>H55</f>
        <v>7350</v>
      </c>
      <c r="O55" s="72"/>
      <c r="P55" s="72"/>
      <c r="Q55" s="72"/>
      <c r="R55" s="72"/>
      <c r="S55" s="58" t="s">
        <v>114</v>
      </c>
      <c r="T55" s="58"/>
      <c r="U55" s="58" t="s">
        <v>114</v>
      </c>
      <c r="V55" s="58">
        <v>2020</v>
      </c>
      <c r="W55" s="58">
        <v>2020</v>
      </c>
      <c r="X55" s="62"/>
      <c r="Y55" s="62"/>
      <c r="Z55" s="62"/>
      <c r="AA55" s="62"/>
      <c r="AB55" s="64" t="s">
        <v>60</v>
      </c>
      <c r="AC55" s="58"/>
      <c r="AD55" s="62"/>
      <c r="AE55" s="62"/>
      <c r="AF55" s="62"/>
      <c r="AG55" s="62"/>
      <c r="AH55" s="62"/>
      <c r="AI55" s="62"/>
      <c r="AJ55" s="62"/>
      <c r="AK55" s="62"/>
      <c r="AL55" s="62"/>
      <c r="AM55" s="62"/>
      <c r="AN55" s="62"/>
      <c r="AO55" s="62"/>
      <c r="AP55" s="62"/>
      <c r="AQ55" s="62"/>
      <c r="AR55" s="56"/>
      <c r="AS55" s="62"/>
      <c r="AT55" s="62"/>
      <c r="AU55" s="65"/>
      <c r="AV55" s="93"/>
      <c r="AW55" s="58"/>
      <c r="AX55" s="58"/>
      <c r="AY55" s="66"/>
      <c r="AZ55" s="56"/>
      <c r="BA55" s="62"/>
      <c r="BB55" s="90" t="s">
        <v>69</v>
      </c>
      <c r="BC55" s="95"/>
      <c r="BD55" s="67"/>
      <c r="BE55" s="62"/>
      <c r="BF55" s="62"/>
      <c r="BG55" s="66"/>
    </row>
    <row r="56" spans="1:59" ht="114.75" hidden="1" x14ac:dyDescent="0.25">
      <c r="A56" s="55">
        <v>2061982</v>
      </c>
      <c r="B56" s="56" t="s">
        <v>117</v>
      </c>
      <c r="C56" s="57" t="s">
        <v>54</v>
      </c>
      <c r="D56" s="62" t="s">
        <v>168</v>
      </c>
      <c r="E56" s="62" t="s">
        <v>139</v>
      </c>
      <c r="F56" s="58" t="s">
        <v>122</v>
      </c>
      <c r="G56" s="61">
        <v>3000</v>
      </c>
      <c r="H56" s="61"/>
      <c r="I56" s="61"/>
      <c r="J56" s="61"/>
      <c r="K56" s="61"/>
      <c r="L56" s="61"/>
      <c r="M56" s="83"/>
      <c r="N56" s="61">
        <f>H56</f>
        <v>0</v>
      </c>
      <c r="O56" s="72"/>
      <c r="P56" s="72"/>
      <c r="Q56" s="72"/>
      <c r="R56" s="72"/>
      <c r="S56" s="75" t="s">
        <v>143</v>
      </c>
      <c r="T56" s="75"/>
      <c r="U56" s="75" t="s">
        <v>143</v>
      </c>
      <c r="V56" s="58">
        <v>2020</v>
      </c>
      <c r="W56" s="58">
        <v>2020</v>
      </c>
      <c r="X56" s="62"/>
      <c r="Y56" s="62"/>
      <c r="Z56" s="62"/>
      <c r="AA56" s="62"/>
      <c r="AB56" s="64" t="s">
        <v>109</v>
      </c>
      <c r="AC56" s="58"/>
      <c r="AD56" s="62"/>
      <c r="AE56" s="62"/>
      <c r="AF56" s="62"/>
      <c r="AG56" s="62"/>
      <c r="AH56" s="62"/>
      <c r="AI56" s="62"/>
      <c r="AJ56" s="62"/>
      <c r="AK56" s="62"/>
      <c r="AL56" s="62"/>
      <c r="AM56" s="62"/>
      <c r="AN56" s="62"/>
      <c r="AO56" s="62"/>
      <c r="AP56" s="62"/>
      <c r="AQ56" s="62"/>
      <c r="AR56" s="56"/>
      <c r="AS56" s="62"/>
      <c r="AT56" s="62"/>
      <c r="AU56" s="65"/>
      <c r="AV56" s="93"/>
      <c r="AW56" s="58"/>
      <c r="AX56" s="58"/>
      <c r="AY56" s="66"/>
      <c r="AZ56" s="56"/>
      <c r="BA56" s="62"/>
      <c r="BB56" s="62"/>
      <c r="BC56" s="91" t="s">
        <v>69</v>
      </c>
      <c r="BD56" s="67"/>
      <c r="BE56" s="62"/>
      <c r="BF56" s="62"/>
      <c r="BG56" s="66"/>
    </row>
    <row r="57" spans="1:59" s="35" customFormat="1" ht="39" thickBot="1" x14ac:dyDescent="0.3">
      <c r="A57" s="46">
        <v>2061982</v>
      </c>
      <c r="B57" s="47" t="s">
        <v>117</v>
      </c>
      <c r="C57" s="48" t="s">
        <v>52</v>
      </c>
      <c r="D57" s="49" t="s">
        <v>169</v>
      </c>
      <c r="E57" s="48"/>
      <c r="F57" s="48"/>
      <c r="G57" s="51"/>
      <c r="H57" s="51"/>
      <c r="I57" s="51"/>
      <c r="J57" s="51"/>
      <c r="K57" s="51"/>
      <c r="L57" s="51"/>
      <c r="M57" s="51"/>
      <c r="N57" s="51"/>
      <c r="O57" s="87"/>
      <c r="P57" s="87"/>
      <c r="Q57" s="87"/>
      <c r="R57" s="87"/>
      <c r="S57" s="49"/>
      <c r="T57" s="49"/>
      <c r="U57" s="49"/>
      <c r="V57" s="49"/>
      <c r="W57" s="49"/>
      <c r="X57" s="49"/>
      <c r="Y57" s="49"/>
      <c r="Z57" s="49"/>
      <c r="AA57" s="49"/>
      <c r="AB57" s="49"/>
      <c r="AC57" s="49" t="s">
        <v>170</v>
      </c>
      <c r="AD57" s="49"/>
      <c r="AE57" s="49"/>
      <c r="AF57" s="49"/>
      <c r="AG57" s="49"/>
      <c r="AH57" s="49"/>
      <c r="AI57" s="49"/>
      <c r="AJ57" s="49"/>
      <c r="AK57" s="49"/>
      <c r="AL57" s="49"/>
      <c r="AM57" s="49"/>
      <c r="AN57" s="49"/>
      <c r="AO57" s="49"/>
      <c r="AP57" s="49"/>
      <c r="AQ57" s="49"/>
      <c r="AR57" s="47"/>
      <c r="AS57" s="49"/>
      <c r="AT57" s="49"/>
      <c r="AU57" s="52"/>
      <c r="AV57" s="47"/>
      <c r="AW57" s="49"/>
      <c r="AX57" s="49"/>
      <c r="AY57" s="53"/>
      <c r="AZ57" s="47"/>
      <c r="BA57" s="49"/>
      <c r="BB57" s="49"/>
      <c r="BC57" s="53"/>
      <c r="BD57" s="54"/>
      <c r="BE57" s="49"/>
      <c r="BF57" s="49"/>
      <c r="BG57" s="53"/>
    </row>
    <row r="58" spans="1:59" ht="115.5" hidden="1" thickBot="1" x14ac:dyDescent="0.3">
      <c r="A58" s="55">
        <v>2061982</v>
      </c>
      <c r="B58" s="56" t="s">
        <v>117</v>
      </c>
      <c r="C58" s="57" t="s">
        <v>54</v>
      </c>
      <c r="D58" s="58" t="s">
        <v>171</v>
      </c>
      <c r="E58" s="58" t="s">
        <v>108</v>
      </c>
      <c r="F58" s="58" t="s">
        <v>122</v>
      </c>
      <c r="G58" s="83">
        <v>70000</v>
      </c>
      <c r="H58" s="61"/>
      <c r="I58" s="61"/>
      <c r="J58" s="61"/>
      <c r="K58" s="83"/>
      <c r="L58" s="83"/>
      <c r="M58" s="83"/>
      <c r="N58" s="61">
        <f>H58</f>
        <v>0</v>
      </c>
      <c r="O58" s="72"/>
      <c r="P58" s="72"/>
      <c r="Q58" s="72"/>
      <c r="R58" s="72"/>
      <c r="S58" s="58" t="s">
        <v>114</v>
      </c>
      <c r="T58" s="58"/>
      <c r="U58" s="58" t="s">
        <v>114</v>
      </c>
      <c r="V58" s="58">
        <v>2020</v>
      </c>
      <c r="W58" s="58">
        <v>2020</v>
      </c>
      <c r="X58" s="62"/>
      <c r="Y58" s="58" t="s">
        <v>172</v>
      </c>
      <c r="Z58" s="62"/>
      <c r="AA58" s="62"/>
      <c r="AB58" s="64" t="s">
        <v>109</v>
      </c>
      <c r="AC58" s="62" t="s">
        <v>173</v>
      </c>
      <c r="AD58" s="62"/>
      <c r="AE58" s="62"/>
      <c r="AF58" s="62"/>
      <c r="AG58" s="62"/>
      <c r="AH58" s="62"/>
      <c r="AI58" s="62"/>
      <c r="AJ58" s="62"/>
      <c r="AK58" s="62"/>
      <c r="AL58" s="62"/>
      <c r="AM58" s="62"/>
      <c r="AN58" s="62"/>
      <c r="AO58" s="62"/>
      <c r="AP58" s="62"/>
      <c r="AQ58" s="62"/>
      <c r="AR58" s="56"/>
      <c r="AS58" s="62"/>
      <c r="AT58" s="62"/>
      <c r="AU58" s="65"/>
      <c r="AV58" s="93"/>
      <c r="AW58" s="58"/>
      <c r="AX58" s="58"/>
      <c r="AY58" s="66"/>
      <c r="AZ58" s="56"/>
      <c r="BA58" s="62"/>
      <c r="BB58" s="90" t="s">
        <v>69</v>
      </c>
      <c r="BC58" s="91" t="s">
        <v>69</v>
      </c>
      <c r="BD58" s="67"/>
      <c r="BE58" s="62"/>
      <c r="BF58" s="62"/>
      <c r="BG58" s="66"/>
    </row>
    <row r="59" spans="1:59" ht="39" hidden="1" thickBot="1" x14ac:dyDescent="0.3">
      <c r="A59" s="55">
        <v>2061982</v>
      </c>
      <c r="B59" s="56" t="s">
        <v>117</v>
      </c>
      <c r="C59" s="57" t="s">
        <v>54</v>
      </c>
      <c r="D59" s="62" t="s">
        <v>174</v>
      </c>
      <c r="E59" s="62" t="s">
        <v>56</v>
      </c>
      <c r="F59" s="62" t="s">
        <v>57</v>
      </c>
      <c r="G59" s="61"/>
      <c r="H59" s="61"/>
      <c r="I59" s="61"/>
      <c r="J59" s="61"/>
      <c r="K59" s="61"/>
      <c r="L59" s="61"/>
      <c r="M59" s="83">
        <v>2100</v>
      </c>
      <c r="N59" s="83">
        <f t="shared" ref="N59" si="11">M59</f>
        <v>2100</v>
      </c>
      <c r="O59" s="72"/>
      <c r="P59" s="72"/>
      <c r="Q59" s="72"/>
      <c r="R59" s="72"/>
      <c r="S59" s="75" t="s">
        <v>143</v>
      </c>
      <c r="T59" s="75"/>
      <c r="U59" s="75" t="s">
        <v>143</v>
      </c>
      <c r="V59" s="58">
        <v>2020</v>
      </c>
      <c r="W59" s="58">
        <v>2020</v>
      </c>
      <c r="X59" s="62"/>
      <c r="Y59" s="62"/>
      <c r="Z59" s="62"/>
      <c r="AA59" s="62"/>
      <c r="AB59" s="64" t="s">
        <v>60</v>
      </c>
      <c r="AC59" s="62"/>
      <c r="AD59" s="62"/>
      <c r="AE59" s="62"/>
      <c r="AF59" s="62"/>
      <c r="AG59" s="62"/>
      <c r="AH59" s="62"/>
      <c r="AI59" s="62"/>
      <c r="AJ59" s="62"/>
      <c r="AK59" s="62"/>
      <c r="AL59" s="62"/>
      <c r="AM59" s="62"/>
      <c r="AN59" s="62"/>
      <c r="AO59" s="62"/>
      <c r="AP59" s="62"/>
      <c r="AQ59" s="62"/>
      <c r="AR59" s="56"/>
      <c r="AS59" s="62"/>
      <c r="AT59" s="62"/>
      <c r="AU59" s="65"/>
      <c r="AV59" s="56"/>
      <c r="AW59" s="62"/>
      <c r="AX59" s="62"/>
      <c r="AY59" s="66"/>
      <c r="AZ59" s="56"/>
      <c r="BA59" s="62"/>
      <c r="BB59" s="62"/>
      <c r="BC59" s="92" t="s">
        <v>69</v>
      </c>
      <c r="BD59" s="67"/>
      <c r="BE59" s="62"/>
      <c r="BF59" s="62"/>
      <c r="BG59" s="66"/>
    </row>
    <row r="60" spans="1:59" s="97" customFormat="1" ht="13.5" thickBot="1" x14ac:dyDescent="0.3">
      <c r="B60" s="98"/>
      <c r="C60" s="99"/>
      <c r="D60" s="100"/>
      <c r="E60" s="99"/>
      <c r="F60" s="99"/>
      <c r="G60" s="101"/>
      <c r="H60" s="101"/>
      <c r="I60" s="101"/>
      <c r="J60" s="101"/>
      <c r="K60" s="101"/>
      <c r="L60" s="101"/>
      <c r="M60" s="101"/>
      <c r="N60" s="101"/>
      <c r="O60" s="102"/>
      <c r="P60" s="102"/>
      <c r="Q60" s="102"/>
      <c r="R60" s="102"/>
      <c r="S60" s="100"/>
      <c r="T60" s="100"/>
      <c r="U60" s="100"/>
      <c r="V60" s="100"/>
      <c r="W60" s="100"/>
      <c r="X60" s="100"/>
      <c r="Y60" s="100"/>
      <c r="Z60" s="100"/>
      <c r="AA60" s="100"/>
      <c r="AB60" s="103"/>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4"/>
    </row>
    <row r="61" spans="1:59" s="97" customFormat="1" ht="13.5" thickBot="1" x14ac:dyDescent="0.3">
      <c r="B61" s="105" t="s">
        <v>177</v>
      </c>
      <c r="C61" s="106"/>
      <c r="D61" s="107"/>
      <c r="E61" s="106"/>
      <c r="F61" s="106"/>
      <c r="G61" s="125">
        <f t="shared" ref="G61:R61" si="12">SUM(G2:G60)</f>
        <v>1679750</v>
      </c>
      <c r="H61" s="127">
        <f t="shared" si="12"/>
        <v>1077000</v>
      </c>
      <c r="I61" s="108">
        <f t="shared" si="12"/>
        <v>0</v>
      </c>
      <c r="J61" s="108">
        <f t="shared" si="12"/>
        <v>0</v>
      </c>
      <c r="K61" s="108">
        <f t="shared" si="12"/>
        <v>0</v>
      </c>
      <c r="L61" s="108">
        <f t="shared" si="12"/>
        <v>0</v>
      </c>
      <c r="M61" s="125">
        <f t="shared" si="12"/>
        <v>817000</v>
      </c>
      <c r="N61" s="126">
        <f t="shared" si="12"/>
        <v>2094000</v>
      </c>
      <c r="O61" s="109">
        <f t="shared" si="12"/>
        <v>200000</v>
      </c>
      <c r="P61" s="110">
        <f t="shared" si="12"/>
        <v>0</v>
      </c>
      <c r="Q61" s="110">
        <f t="shared" si="12"/>
        <v>93200</v>
      </c>
      <c r="R61" s="110">
        <f t="shared" si="12"/>
        <v>93200</v>
      </c>
      <c r="S61" s="107"/>
      <c r="T61" s="107"/>
      <c r="U61" s="107"/>
      <c r="V61" s="107"/>
      <c r="W61" s="107"/>
      <c r="X61" s="107"/>
      <c r="Y61" s="107"/>
      <c r="Z61" s="107"/>
      <c r="AA61" s="107"/>
      <c r="AB61" s="111"/>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12"/>
    </row>
    <row r="62" spans="1:59" s="26" customFormat="1" ht="52.5" customHeight="1" thickBot="1" x14ac:dyDescent="0.3">
      <c r="A62" s="113"/>
      <c r="C62" s="114"/>
      <c r="E62" s="114"/>
      <c r="F62" s="114"/>
      <c r="G62" s="4" t="s">
        <v>6</v>
      </c>
      <c r="H62" s="128" t="s">
        <v>7</v>
      </c>
      <c r="I62" s="6" t="s">
        <v>8</v>
      </c>
      <c r="J62" s="6" t="s">
        <v>9</v>
      </c>
      <c r="K62" s="6" t="s">
        <v>10</v>
      </c>
      <c r="L62" s="6" t="s">
        <v>11</v>
      </c>
      <c r="M62" s="4" t="s">
        <v>12</v>
      </c>
      <c r="N62" s="115" t="s">
        <v>13</v>
      </c>
      <c r="O62" s="8" t="s">
        <v>14</v>
      </c>
      <c r="P62" s="9" t="s">
        <v>15</v>
      </c>
      <c r="Q62" s="9" t="s">
        <v>16</v>
      </c>
      <c r="R62" s="9" t="s">
        <v>17</v>
      </c>
      <c r="V62" s="116"/>
      <c r="W62" s="116"/>
      <c r="AB62" s="117"/>
    </row>
    <row r="63" spans="1:59" x14ac:dyDescent="0.25">
      <c r="A63" s="118"/>
    </row>
    <row r="64" spans="1:59" x14ac:dyDescent="0.25">
      <c r="A64" s="118"/>
    </row>
    <row r="65" spans="1:1" x14ac:dyDescent="0.25">
      <c r="A65" s="118"/>
    </row>
    <row r="67" spans="1:1" x14ac:dyDescent="0.25">
      <c r="A67" s="118"/>
    </row>
    <row r="68" spans="1:1" x14ac:dyDescent="0.25">
      <c r="A68" s="118"/>
    </row>
    <row r="69" spans="1:1" x14ac:dyDescent="0.25">
      <c r="A69" s="118"/>
    </row>
    <row r="71" spans="1:1" x14ac:dyDescent="0.25">
      <c r="A71" s="118"/>
    </row>
    <row r="72" spans="1:1" x14ac:dyDescent="0.25">
      <c r="A72" s="118"/>
    </row>
    <row r="73" spans="1:1" x14ac:dyDescent="0.25">
      <c r="A73" s="118"/>
    </row>
    <row r="74" spans="1:1" x14ac:dyDescent="0.25">
      <c r="A74" s="118"/>
    </row>
    <row r="75" spans="1:1" x14ac:dyDescent="0.25">
      <c r="A75" s="118"/>
    </row>
    <row r="76" spans="1:1" x14ac:dyDescent="0.25">
      <c r="A76" s="118"/>
    </row>
    <row r="77" spans="1:1" x14ac:dyDescent="0.25">
      <c r="A77" s="118"/>
    </row>
    <row r="78" spans="1:1" x14ac:dyDescent="0.25">
      <c r="A78" s="118"/>
    </row>
    <row r="80" spans="1:1" x14ac:dyDescent="0.25">
      <c r="A80" s="118"/>
    </row>
    <row r="81" spans="1:1" x14ac:dyDescent="0.25">
      <c r="A81" s="118"/>
    </row>
    <row r="82" spans="1:1" x14ac:dyDescent="0.25">
      <c r="A82" s="118"/>
    </row>
    <row r="83" spans="1:1" x14ac:dyDescent="0.25">
      <c r="A83" s="118"/>
    </row>
    <row r="84" spans="1:1" x14ac:dyDescent="0.25">
      <c r="A84" s="118"/>
    </row>
    <row r="85" spans="1:1" x14ac:dyDescent="0.25">
      <c r="A85" s="118"/>
    </row>
    <row r="86" spans="1:1" x14ac:dyDescent="0.25">
      <c r="A86" s="118"/>
    </row>
    <row r="87" spans="1:1" x14ac:dyDescent="0.25">
      <c r="A87" s="118"/>
    </row>
  </sheetData>
  <autoFilter ref="A1:BG59">
    <filterColumn colId="2">
      <filters>
        <filter val="Activity"/>
        <filter val="Input"/>
        <filter val="Output"/>
      </filters>
    </filterColumn>
    <filterColumn colId="21">
      <filters>
        <filter val="2018"/>
      </filters>
    </filterColumn>
    <filterColumn colId="29">
      <filters blank="1">
        <filter val="Pending counterpart"/>
        <filter val="Pending TO"/>
      </filters>
    </filterColumn>
  </autoFilter>
  <pageMargins left="0.23622047244094491" right="0.23622047244094491" top="0.55118110236220474" bottom="0.15748031496062992" header="0" footer="0"/>
  <pageSetup paperSize="8"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GEO6011+GEO6010 Work Plans</vt:lpstr>
      <vt:lpstr>'GEO6011+GEO6010 Work Plans'!Print_Area</vt:lpstr>
    </vt:vector>
  </TitlesOfParts>
  <Company>IAEA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Carmina Jimenez</dc:creator>
  <cp:lastModifiedBy>Natia Nogaideli</cp:lastModifiedBy>
  <cp:lastPrinted>2018-01-30T14:55:23Z</cp:lastPrinted>
  <dcterms:created xsi:type="dcterms:W3CDTF">2018-01-30T14:31:14Z</dcterms:created>
  <dcterms:modified xsi:type="dcterms:W3CDTF">2019-03-18T11:43:09Z</dcterms:modified>
</cp:coreProperties>
</file>