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tgabunia\Desktop\CORONAVIRUS\WHOCommoditie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 l="1"/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D28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F30" i="1" l="1"/>
</calcChain>
</file>

<file path=xl/sharedStrings.xml><?xml version="1.0" encoding="utf-8"?>
<sst xmlns="http://schemas.openxmlformats.org/spreadsheetml/2006/main" count="30" uniqueCount="30">
  <si>
    <t>Gloves</t>
  </si>
  <si>
    <t>Gowns</t>
  </si>
  <si>
    <t>Goggles</t>
  </si>
  <si>
    <t>Surgical masks</t>
  </si>
  <si>
    <t xml:space="preserve">N95 respirator masks </t>
  </si>
  <si>
    <t>N95 mask fit test kit</t>
  </si>
  <si>
    <t>Chlorine-based cleaning solution for surfaces</t>
  </si>
  <si>
    <t>Disposable paper tissue rolls</t>
  </si>
  <si>
    <t>Patient ventilator, for critical care</t>
  </si>
  <si>
    <t>Pulse oximeters</t>
  </si>
  <si>
    <t>Oxygen masks</t>
  </si>
  <si>
    <t>Portable HEPA filters, for negative pressure</t>
  </si>
  <si>
    <t>Waste bins</t>
  </si>
  <si>
    <t>Total cost per item - GEO</t>
  </si>
  <si>
    <t>Total cost per item - ABK</t>
  </si>
  <si>
    <t>Antibacterial liquid soap (liters)</t>
  </si>
  <si>
    <t>Alcohol-based hand rub (70%, liters)</t>
  </si>
  <si>
    <t>Thermometers (standard)</t>
  </si>
  <si>
    <t>TOTAL COST:</t>
  </si>
  <si>
    <t xml:space="preserve">Triple packaging boxes for international shipping of samples </t>
  </si>
  <si>
    <t>Est. unit price (USD)</t>
  </si>
  <si>
    <t>No of units requested  - GEO</t>
  </si>
  <si>
    <t>No of units requested - ABK</t>
  </si>
  <si>
    <t xml:space="preserve">Infrared thermometers </t>
  </si>
  <si>
    <t>Extracorporeal membrane oxygenation machine</t>
  </si>
  <si>
    <t>Hospital tents sets</t>
  </si>
  <si>
    <t>GRAND TOTAL:</t>
  </si>
  <si>
    <t>Test tubes with viral transport media</t>
  </si>
  <si>
    <t>COVID-19 DISEASE COMMODITIES NEEDS - GEORGIA AND ABKHAZIA (estimations based on the worst case outbreak scenario)</t>
  </si>
  <si>
    <t>Insulated transport boxes for moving lab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</si>
</sst>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10" xfId="0" applyFont="1" applyBorder="1"/>
    <xf numFmtId="0" fontId="1" fillId="2" borderId="12" xfId="0" applyFont="1" applyFill="1" applyBorder="1" applyAlignment="1">
      <alignment wrapText="1"/>
    </xf>
    <xf numFmtId="0" fontId="2" fillId="0" borderId="0" xfId="0" applyFont="1"/>
    <xf numFmtId="0" fontId="1" fillId="6" borderId="12" xfId="0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1" fillId="5" borderId="4" xfId="0" applyFont="1" applyFill="1" applyBorder="1"/>
    <xf numFmtId="0" fontId="3" fillId="4" borderId="6" xfId="0" applyFont="1" applyFill="1" applyBorder="1"/>
    <xf numFmtId="0" fontId="4" fillId="4" borderId="7" xfId="0" applyFont="1" applyFill="1" applyBorder="1"/>
    <xf numFmtId="0" fontId="0" fillId="2" borderId="9" xfId="0" applyFont="1" applyFill="1" applyBorder="1"/>
    <xf numFmtId="0" fontId="0" fillId="0" borderId="13" xfId="0" applyFont="1" applyBorder="1"/>
    <xf numFmtId="0" fontId="0" fillId="0" borderId="5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5" borderId="0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5" fillId="3" borderId="10" xfId="0" applyFont="1" applyFill="1" applyBorder="1"/>
    <xf numFmtId="0" fontId="6" fillId="3" borderId="13" xfId="0" applyFont="1" applyFill="1" applyBorder="1"/>
    <xf numFmtId="0" fontId="6" fillId="3" borderId="5" xfId="0" applyFont="1" applyFill="1" applyBorder="1"/>
    <xf numFmtId="0" fontId="5" fillId="0" borderId="10" xfId="0" applyFont="1" applyBorder="1"/>
    <xf numFmtId="0" fontId="6" fillId="0" borderId="13" xfId="0" applyFont="1" applyBorder="1"/>
    <xf numFmtId="0" fontId="6" fillId="0" borderId="5" xfId="0" applyFont="1" applyBorder="1"/>
    <xf numFmtId="0" fontId="5" fillId="3" borderId="11" xfId="0" applyFont="1" applyFill="1" applyBorder="1"/>
    <xf numFmtId="0" fontId="6" fillId="3" borderId="14" xfId="0" applyFont="1" applyFill="1" applyBorder="1"/>
    <xf numFmtId="0" fontId="6" fillId="3" borderId="8" xfId="0" applyFont="1" applyFill="1" applyBorder="1"/>
    <xf numFmtId="43" fontId="3" fillId="4" borderId="8" xfId="1" applyFont="1" applyFill="1" applyBorder="1"/>
    <xf numFmtId="43" fontId="1" fillId="7" borderId="5" xfId="1" applyFont="1" applyFill="1" applyBorder="1"/>
    <xf numFmtId="43" fontId="1" fillId="6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topLeftCell="A8" workbookViewId="0">
      <selection activeCell="F17" sqref="F17"/>
    </sheetView>
  </sheetViews>
  <sheetFormatPr defaultRowHeight="15" x14ac:dyDescent="0.25"/>
  <cols>
    <col min="1" max="1" width="55.85546875" customWidth="1"/>
    <col min="2" max="2" width="9.85546875" customWidth="1"/>
    <col min="3" max="3" width="11.5703125" customWidth="1"/>
    <col min="4" max="4" width="17.5703125" customWidth="1"/>
    <col min="5" max="5" width="12.140625" customWidth="1"/>
    <col min="6" max="6" width="17.7109375" customWidth="1"/>
  </cols>
  <sheetData>
    <row r="2" spans="1:6" ht="15.75" x14ac:dyDescent="0.25">
      <c r="A2" s="3" t="s">
        <v>28</v>
      </c>
    </row>
    <row r="3" spans="1:6" ht="15.75" thickBot="1" x14ac:dyDescent="0.3"/>
    <row r="4" spans="1:6" ht="45" x14ac:dyDescent="0.25">
      <c r="A4" s="10"/>
      <c r="B4" s="2" t="s">
        <v>20</v>
      </c>
      <c r="C4" s="4" t="s">
        <v>21</v>
      </c>
      <c r="D4" s="4" t="s">
        <v>13</v>
      </c>
      <c r="E4" s="5" t="s">
        <v>22</v>
      </c>
      <c r="F4" s="6" t="s">
        <v>14</v>
      </c>
    </row>
    <row r="5" spans="1:6" x14ac:dyDescent="0.25">
      <c r="A5" s="1" t="s">
        <v>0</v>
      </c>
      <c r="B5" s="11">
        <v>7.0000000000000007E-2</v>
      </c>
      <c r="C5" s="11">
        <v>15000000</v>
      </c>
      <c r="D5" s="11">
        <f t="shared" ref="D5:D24" si="0">C5*B5</f>
        <v>1050000</v>
      </c>
      <c r="E5" s="11">
        <v>4000000</v>
      </c>
      <c r="F5" s="12">
        <f t="shared" ref="F5:F26" si="1">E5*B5</f>
        <v>280000</v>
      </c>
    </row>
    <row r="6" spans="1:6" x14ac:dyDescent="0.25">
      <c r="A6" s="19" t="s">
        <v>1</v>
      </c>
      <c r="B6" s="20">
        <v>0.8</v>
      </c>
      <c r="C6" s="20">
        <v>20000000</v>
      </c>
      <c r="D6" s="20">
        <f t="shared" si="0"/>
        <v>16000000</v>
      </c>
      <c r="E6" s="20">
        <v>4000000</v>
      </c>
      <c r="F6" s="21">
        <f t="shared" si="1"/>
        <v>3200000</v>
      </c>
    </row>
    <row r="7" spans="1:6" x14ac:dyDescent="0.25">
      <c r="A7" s="22" t="s">
        <v>2</v>
      </c>
      <c r="B7" s="23">
        <v>13</v>
      </c>
      <c r="C7" s="23">
        <v>100000</v>
      </c>
      <c r="D7" s="23">
        <f t="shared" si="0"/>
        <v>1300000</v>
      </c>
      <c r="E7" s="23">
        <v>100000</v>
      </c>
      <c r="F7" s="24">
        <f t="shared" si="1"/>
        <v>1300000</v>
      </c>
    </row>
    <row r="8" spans="1:6" x14ac:dyDescent="0.25">
      <c r="A8" s="19" t="s">
        <v>3</v>
      </c>
      <c r="B8" s="20">
        <v>0.66</v>
      </c>
      <c r="C8" s="20">
        <v>30000000</v>
      </c>
      <c r="D8" s="20">
        <f t="shared" si="0"/>
        <v>19800000</v>
      </c>
      <c r="E8" s="20">
        <v>10000000</v>
      </c>
      <c r="F8" s="21">
        <f t="shared" si="1"/>
        <v>6600000</v>
      </c>
    </row>
    <row r="9" spans="1:6" x14ac:dyDescent="0.25">
      <c r="A9" s="22" t="s">
        <v>4</v>
      </c>
      <c r="B9" s="23">
        <v>0.66</v>
      </c>
      <c r="C9" s="23">
        <v>3000000</v>
      </c>
      <c r="D9" s="23">
        <f t="shared" si="0"/>
        <v>1980000</v>
      </c>
      <c r="E9" s="23">
        <v>1000000</v>
      </c>
      <c r="F9" s="24">
        <f t="shared" si="1"/>
        <v>660000</v>
      </c>
    </row>
    <row r="10" spans="1:6" x14ac:dyDescent="0.25">
      <c r="A10" s="19" t="s">
        <v>5</v>
      </c>
      <c r="B10" s="20">
        <v>400</v>
      </c>
      <c r="C10" s="20">
        <v>25</v>
      </c>
      <c r="D10" s="20">
        <f t="shared" si="0"/>
        <v>10000</v>
      </c>
      <c r="E10" s="20">
        <v>4</v>
      </c>
      <c r="F10" s="21">
        <f t="shared" si="1"/>
        <v>1600</v>
      </c>
    </row>
    <row r="11" spans="1:6" x14ac:dyDescent="0.25">
      <c r="A11" s="22" t="s">
        <v>15</v>
      </c>
      <c r="B11" s="23">
        <v>10</v>
      </c>
      <c r="C11" s="23">
        <v>100000</v>
      </c>
      <c r="D11" s="23">
        <f t="shared" si="0"/>
        <v>1000000</v>
      </c>
      <c r="E11" s="23">
        <v>42000</v>
      </c>
      <c r="F11" s="24">
        <f t="shared" si="1"/>
        <v>420000</v>
      </c>
    </row>
    <row r="12" spans="1:6" x14ac:dyDescent="0.25">
      <c r="A12" s="19" t="s">
        <v>16</v>
      </c>
      <c r="B12" s="20">
        <v>12</v>
      </c>
      <c r="C12" s="20">
        <v>100000</v>
      </c>
      <c r="D12" s="20">
        <f t="shared" si="0"/>
        <v>1200000</v>
      </c>
      <c r="E12" s="20">
        <v>42000</v>
      </c>
      <c r="F12" s="21">
        <f t="shared" si="1"/>
        <v>504000</v>
      </c>
    </row>
    <row r="13" spans="1:6" x14ac:dyDescent="0.25">
      <c r="A13" s="22" t="s">
        <v>6</v>
      </c>
      <c r="B13" s="23">
        <v>15</v>
      </c>
      <c r="C13" s="23">
        <v>50000</v>
      </c>
      <c r="D13" s="23">
        <f t="shared" si="0"/>
        <v>750000</v>
      </c>
      <c r="E13" s="23">
        <v>10000</v>
      </c>
      <c r="F13" s="24">
        <f t="shared" si="1"/>
        <v>150000</v>
      </c>
    </row>
    <row r="14" spans="1:6" x14ac:dyDescent="0.25">
      <c r="A14" s="19" t="s">
        <v>7</v>
      </c>
      <c r="B14" s="20">
        <v>5</v>
      </c>
      <c r="C14" s="20">
        <v>200000</v>
      </c>
      <c r="D14" s="20">
        <f t="shared" si="0"/>
        <v>1000000</v>
      </c>
      <c r="E14" s="20">
        <v>20000</v>
      </c>
      <c r="F14" s="21">
        <f t="shared" si="1"/>
        <v>100000</v>
      </c>
    </row>
    <row r="15" spans="1:6" x14ac:dyDescent="0.25">
      <c r="A15" s="22" t="s">
        <v>17</v>
      </c>
      <c r="B15" s="23">
        <v>4</v>
      </c>
      <c r="C15" s="23">
        <v>1000</v>
      </c>
      <c r="D15" s="23">
        <f t="shared" si="0"/>
        <v>4000</v>
      </c>
      <c r="E15" s="23">
        <v>1000</v>
      </c>
      <c r="F15" s="24">
        <f t="shared" si="1"/>
        <v>4000</v>
      </c>
    </row>
    <row r="16" spans="1:6" x14ac:dyDescent="0.25">
      <c r="A16" s="19" t="s">
        <v>23</v>
      </c>
      <c r="B16" s="20">
        <v>25</v>
      </c>
      <c r="C16" s="20">
        <v>2000</v>
      </c>
      <c r="D16" s="20">
        <f t="shared" si="0"/>
        <v>50000</v>
      </c>
      <c r="E16" s="20">
        <v>20</v>
      </c>
      <c r="F16" s="21">
        <f t="shared" si="1"/>
        <v>500</v>
      </c>
    </row>
    <row r="17" spans="1:6" x14ac:dyDescent="0.25">
      <c r="A17" s="22" t="s">
        <v>8</v>
      </c>
      <c r="B17" s="23">
        <v>14000</v>
      </c>
      <c r="C17" s="23">
        <v>320</v>
      </c>
      <c r="D17" s="23">
        <f t="shared" si="0"/>
        <v>4480000</v>
      </c>
      <c r="E17" s="23">
        <v>30</v>
      </c>
      <c r="F17" s="24">
        <f t="shared" si="1"/>
        <v>420000</v>
      </c>
    </row>
    <row r="18" spans="1:6" x14ac:dyDescent="0.25">
      <c r="A18" s="19" t="s">
        <v>24</v>
      </c>
      <c r="B18" s="20">
        <v>75000</v>
      </c>
      <c r="C18" s="20">
        <v>20</v>
      </c>
      <c r="D18" s="20">
        <f t="shared" si="0"/>
        <v>1500000</v>
      </c>
      <c r="E18" s="20">
        <v>2</v>
      </c>
      <c r="F18" s="21">
        <f t="shared" si="1"/>
        <v>150000</v>
      </c>
    </row>
    <row r="19" spans="1:6" x14ac:dyDescent="0.25">
      <c r="A19" s="22" t="s">
        <v>9</v>
      </c>
      <c r="B19" s="23">
        <v>18</v>
      </c>
      <c r="C19" s="23">
        <v>320</v>
      </c>
      <c r="D19" s="23">
        <f t="shared" si="0"/>
        <v>5760</v>
      </c>
      <c r="E19" s="23">
        <v>50</v>
      </c>
      <c r="F19" s="24">
        <f t="shared" si="1"/>
        <v>900</v>
      </c>
    </row>
    <row r="20" spans="1:6" x14ac:dyDescent="0.25">
      <c r="A20" s="19" t="s">
        <v>10</v>
      </c>
      <c r="B20" s="20">
        <v>15</v>
      </c>
      <c r="C20" s="20">
        <v>450000</v>
      </c>
      <c r="D20" s="20">
        <f t="shared" si="0"/>
        <v>6750000</v>
      </c>
      <c r="E20" s="20">
        <v>100000</v>
      </c>
      <c r="F20" s="21">
        <f t="shared" si="1"/>
        <v>1500000</v>
      </c>
    </row>
    <row r="21" spans="1:6" x14ac:dyDescent="0.25">
      <c r="A21" s="22" t="s">
        <v>11</v>
      </c>
      <c r="B21" s="23">
        <v>4500</v>
      </c>
      <c r="C21" s="23">
        <v>20</v>
      </c>
      <c r="D21" s="23">
        <f t="shared" si="0"/>
        <v>90000</v>
      </c>
      <c r="E21" s="23">
        <v>3</v>
      </c>
      <c r="F21" s="24">
        <f t="shared" si="1"/>
        <v>13500</v>
      </c>
    </row>
    <row r="22" spans="1:6" x14ac:dyDescent="0.25">
      <c r="A22" s="19" t="s">
        <v>27</v>
      </c>
      <c r="B22" s="20">
        <v>7</v>
      </c>
      <c r="C22" s="20">
        <v>250000</v>
      </c>
      <c r="D22" s="20">
        <f t="shared" si="0"/>
        <v>1750000</v>
      </c>
      <c r="E22" s="20">
        <v>60000</v>
      </c>
      <c r="F22" s="21">
        <f t="shared" si="1"/>
        <v>420000</v>
      </c>
    </row>
    <row r="23" spans="1:6" x14ac:dyDescent="0.25">
      <c r="A23" s="22" t="s">
        <v>29</v>
      </c>
      <c r="B23" s="23">
        <v>100</v>
      </c>
      <c r="C23" s="23">
        <v>10</v>
      </c>
      <c r="D23" s="23">
        <f t="shared" si="0"/>
        <v>1000</v>
      </c>
      <c r="E23" s="23">
        <v>5</v>
      </c>
      <c r="F23" s="24">
        <f t="shared" si="1"/>
        <v>500</v>
      </c>
    </row>
    <row r="24" spans="1:6" x14ac:dyDescent="0.25">
      <c r="A24" s="19" t="s">
        <v>25</v>
      </c>
      <c r="B24" s="20">
        <v>25000</v>
      </c>
      <c r="C24" s="20">
        <v>10</v>
      </c>
      <c r="D24" s="20">
        <f t="shared" si="0"/>
        <v>250000</v>
      </c>
      <c r="E24" s="20">
        <v>3</v>
      </c>
      <c r="F24" s="21">
        <f t="shared" si="1"/>
        <v>75000</v>
      </c>
    </row>
    <row r="25" spans="1:6" x14ac:dyDescent="0.25">
      <c r="A25" s="22" t="s">
        <v>12</v>
      </c>
      <c r="B25" s="23">
        <v>15</v>
      </c>
      <c r="C25" s="23"/>
      <c r="D25" s="23"/>
      <c r="E25" s="23">
        <v>200</v>
      </c>
      <c r="F25" s="24">
        <f t="shared" si="1"/>
        <v>3000</v>
      </c>
    </row>
    <row r="26" spans="1:6" ht="15.75" thickBot="1" x14ac:dyDescent="0.3">
      <c r="A26" s="25" t="s">
        <v>19</v>
      </c>
      <c r="B26" s="26">
        <v>30</v>
      </c>
      <c r="C26" s="26">
        <v>30</v>
      </c>
      <c r="D26" s="26">
        <f>B26*C26</f>
        <v>900</v>
      </c>
      <c r="E26" s="26">
        <v>10</v>
      </c>
      <c r="F26" s="27">
        <f t="shared" si="1"/>
        <v>300</v>
      </c>
    </row>
    <row r="27" spans="1:6" x14ac:dyDescent="0.25">
      <c r="A27" s="13"/>
      <c r="B27" s="14"/>
      <c r="C27" s="14"/>
      <c r="D27" s="14"/>
      <c r="E27" s="14"/>
      <c r="F27" s="15"/>
    </row>
    <row r="28" spans="1:6" x14ac:dyDescent="0.25">
      <c r="A28" s="7" t="s">
        <v>18</v>
      </c>
      <c r="B28" s="16"/>
      <c r="C28" s="16"/>
      <c r="D28" s="30">
        <f>SUM(D5:D26)</f>
        <v>58971660</v>
      </c>
      <c r="E28" s="16"/>
      <c r="F28" s="29">
        <f>SUM(F5:F27)</f>
        <v>15803300</v>
      </c>
    </row>
    <row r="29" spans="1:6" x14ac:dyDescent="0.25">
      <c r="A29" s="17"/>
      <c r="B29" s="18"/>
      <c r="C29" s="18"/>
      <c r="D29" s="18"/>
      <c r="E29" s="18"/>
      <c r="F29" s="12"/>
    </row>
    <row r="30" spans="1:6" ht="15.75" thickBot="1" x14ac:dyDescent="0.3">
      <c r="A30" s="8" t="s">
        <v>26</v>
      </c>
      <c r="B30" s="9"/>
      <c r="C30" s="9"/>
      <c r="D30" s="9"/>
      <c r="E30" s="9"/>
      <c r="F30" s="28">
        <f>SUM(D28+F28)</f>
        <v>74774960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ESENAMANOV, Vasily</dc:creator>
  <cp:lastModifiedBy>Tamar Gabunia</cp:lastModifiedBy>
  <cp:lastPrinted>2020-03-27T07:21:03Z</cp:lastPrinted>
  <dcterms:created xsi:type="dcterms:W3CDTF">2020-03-25T05:52:16Z</dcterms:created>
  <dcterms:modified xsi:type="dcterms:W3CDTF">2020-04-02T16:04:03Z</dcterms:modified>
</cp:coreProperties>
</file>