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35" tabRatio="958"/>
  </bookViews>
  <sheets>
    <sheet name="პოლიკლინიკური მონაცემები" sheetId="15" r:id="rId1"/>
  </sheets>
  <calcPr calcId="145621"/>
</workbook>
</file>

<file path=xl/calcChain.xml><?xml version="1.0" encoding="utf-8"?>
<calcChain xmlns="http://schemas.openxmlformats.org/spreadsheetml/2006/main">
  <c r="V5" i="15" l="1"/>
  <c r="W5" i="15"/>
  <c r="V6" i="15"/>
  <c r="W6" i="15"/>
  <c r="V7" i="15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V30" i="15"/>
  <c r="W30" i="15"/>
  <c r="V31" i="15"/>
  <c r="W31" i="15"/>
  <c r="V32" i="15"/>
  <c r="W32" i="15"/>
  <c r="V33" i="15"/>
  <c r="W33" i="15"/>
  <c r="V34" i="15"/>
  <c r="W34" i="15"/>
  <c r="V35" i="15"/>
  <c r="W35" i="15"/>
  <c r="V36" i="15"/>
  <c r="W36" i="15"/>
  <c r="V37" i="15"/>
  <c r="W37" i="15"/>
  <c r="V38" i="15"/>
  <c r="W38" i="15"/>
  <c r="V39" i="15"/>
  <c r="W39" i="15"/>
  <c r="V40" i="15"/>
  <c r="W40" i="15"/>
  <c r="V41" i="15"/>
  <c r="W41" i="15"/>
  <c r="V42" i="15"/>
  <c r="W42" i="15"/>
  <c r="V43" i="15"/>
  <c r="W43" i="15"/>
  <c r="V44" i="15"/>
  <c r="W44" i="15"/>
  <c r="V45" i="15"/>
  <c r="W45" i="15"/>
  <c r="V46" i="15"/>
  <c r="W46" i="15"/>
  <c r="V47" i="15"/>
  <c r="W47" i="15"/>
  <c r="V48" i="15"/>
  <c r="W48" i="15"/>
  <c r="V49" i="15"/>
  <c r="W49" i="15"/>
  <c r="V50" i="15"/>
  <c r="W50" i="15"/>
  <c r="V51" i="15"/>
  <c r="W51" i="15"/>
  <c r="V52" i="15"/>
  <c r="W52" i="15"/>
  <c r="V53" i="15"/>
  <c r="W53" i="15"/>
  <c r="V54" i="15"/>
  <c r="W54" i="15"/>
  <c r="V55" i="15"/>
  <c r="W55" i="15"/>
  <c r="V56" i="15"/>
  <c r="W56" i="15"/>
  <c r="V57" i="15"/>
  <c r="W57" i="15"/>
  <c r="V58" i="15"/>
  <c r="W58" i="15"/>
  <c r="V59" i="15"/>
  <c r="W59" i="15"/>
  <c r="V60" i="15"/>
  <c r="W60" i="15"/>
  <c r="V61" i="15"/>
  <c r="W61" i="15"/>
  <c r="V62" i="15"/>
  <c r="W62" i="15"/>
  <c r="V63" i="15"/>
  <c r="W63" i="15"/>
  <c r="V64" i="15"/>
  <c r="W64" i="15"/>
  <c r="V65" i="15"/>
  <c r="W65" i="15"/>
  <c r="V66" i="15"/>
  <c r="W66" i="15"/>
  <c r="V67" i="15"/>
  <c r="W67" i="15"/>
  <c r="V68" i="15"/>
  <c r="W68" i="15"/>
  <c r="V69" i="15"/>
  <c r="W69" i="15"/>
  <c r="V70" i="15"/>
  <c r="W70" i="15"/>
  <c r="V71" i="15"/>
  <c r="W71" i="15"/>
  <c r="V72" i="15"/>
  <c r="W72" i="15"/>
  <c r="V73" i="15"/>
  <c r="W73" i="15"/>
  <c r="V74" i="15"/>
  <c r="W74" i="15"/>
  <c r="V75" i="15"/>
  <c r="W75" i="15"/>
  <c r="V76" i="15"/>
  <c r="W76" i="15"/>
  <c r="V77" i="15"/>
  <c r="W77" i="15"/>
  <c r="V78" i="15"/>
  <c r="W78" i="15"/>
  <c r="V79" i="15"/>
  <c r="W79" i="15"/>
  <c r="V80" i="15"/>
  <c r="W80" i="15"/>
  <c r="V81" i="15"/>
  <c r="W81" i="15"/>
  <c r="V82" i="15"/>
  <c r="W82" i="15"/>
  <c r="V83" i="15"/>
  <c r="W83" i="15"/>
  <c r="V84" i="15"/>
  <c r="W84" i="15"/>
  <c r="V85" i="15"/>
  <c r="W85" i="15"/>
  <c r="V86" i="15"/>
  <c r="W86" i="15"/>
  <c r="V87" i="15"/>
  <c r="W87" i="15"/>
  <c r="V88" i="15"/>
  <c r="W88" i="15"/>
  <c r="V89" i="15"/>
  <c r="W89" i="15"/>
  <c r="V90" i="15"/>
  <c r="W90" i="15"/>
  <c r="V91" i="15"/>
  <c r="W91" i="15"/>
  <c r="V92" i="15"/>
  <c r="W92" i="15"/>
  <c r="V93" i="15"/>
  <c r="W93" i="15"/>
  <c r="V94" i="15"/>
  <c r="W94" i="15"/>
  <c r="V95" i="15"/>
  <c r="W95" i="15"/>
  <c r="V96" i="15"/>
  <c r="W96" i="15"/>
  <c r="V97" i="15"/>
  <c r="W97" i="15"/>
  <c r="V98" i="15"/>
  <c r="W98" i="15"/>
  <c r="V99" i="15"/>
  <c r="W99" i="15"/>
  <c r="V100" i="15"/>
  <c r="W100" i="15"/>
  <c r="V101" i="15"/>
  <c r="W101" i="15"/>
  <c r="V102" i="15"/>
  <c r="W102" i="15"/>
  <c r="V103" i="15"/>
  <c r="W103" i="15"/>
  <c r="V104" i="15"/>
  <c r="W104" i="15"/>
  <c r="V105" i="15"/>
  <c r="W105" i="15"/>
  <c r="V106" i="15"/>
  <c r="W106" i="15"/>
  <c r="V107" i="15"/>
  <c r="W107" i="15"/>
  <c r="V108" i="15"/>
  <c r="W108" i="15"/>
  <c r="V109" i="15"/>
  <c r="W109" i="15"/>
  <c r="V110" i="15"/>
  <c r="W110" i="15"/>
  <c r="V111" i="15"/>
  <c r="W111" i="15"/>
  <c r="V112" i="15"/>
  <c r="W112" i="15"/>
  <c r="V113" i="15"/>
  <c r="W113" i="15"/>
  <c r="V114" i="15"/>
  <c r="W114" i="15"/>
  <c r="V115" i="15"/>
  <c r="W115" i="15"/>
  <c r="V116" i="15"/>
  <c r="W116" i="15"/>
  <c r="V117" i="15"/>
  <c r="W117" i="15"/>
  <c r="V118" i="15"/>
  <c r="W118" i="15"/>
  <c r="V119" i="15"/>
  <c r="W119" i="15"/>
  <c r="V120" i="15"/>
  <c r="W120" i="15"/>
  <c r="V121" i="15"/>
  <c r="W121" i="15"/>
  <c r="V122" i="15"/>
  <c r="W122" i="15"/>
  <c r="V123" i="15"/>
  <c r="W123" i="15"/>
  <c r="V124" i="15"/>
  <c r="W124" i="15"/>
  <c r="V125" i="15"/>
  <c r="W125" i="15"/>
  <c r="V126" i="15"/>
  <c r="W126" i="15"/>
  <c r="V127" i="15"/>
  <c r="W127" i="15"/>
  <c r="V128" i="15"/>
  <c r="W128" i="15"/>
  <c r="V129" i="15"/>
  <c r="W129" i="15"/>
  <c r="V130" i="15"/>
  <c r="W130" i="15"/>
  <c r="V131" i="15"/>
  <c r="W131" i="15"/>
  <c r="V132" i="15"/>
  <c r="W132" i="15"/>
  <c r="V133" i="15"/>
  <c r="W133" i="15"/>
  <c r="V134" i="15"/>
  <c r="W134" i="15"/>
  <c r="V135" i="15"/>
  <c r="W135" i="15"/>
  <c r="V136" i="15"/>
  <c r="W136" i="15"/>
  <c r="V137" i="15"/>
  <c r="W137" i="15"/>
  <c r="V138" i="15"/>
  <c r="W138" i="15"/>
  <c r="V139" i="15"/>
  <c r="W139" i="15"/>
  <c r="V140" i="15"/>
  <c r="W140" i="15"/>
  <c r="V141" i="15"/>
  <c r="V142" i="15"/>
  <c r="W142" i="15"/>
  <c r="V143" i="15"/>
  <c r="W143" i="15"/>
  <c r="V144" i="15"/>
  <c r="W144" i="15"/>
  <c r="V145" i="15"/>
  <c r="W145" i="15"/>
  <c r="V146" i="15"/>
  <c r="W146" i="15"/>
  <c r="V147" i="15"/>
  <c r="W147" i="15"/>
  <c r="V148" i="15"/>
  <c r="W148" i="15"/>
  <c r="V149" i="15"/>
  <c r="W149" i="15"/>
  <c r="V150" i="15"/>
  <c r="W150" i="15"/>
  <c r="V151" i="15"/>
  <c r="W151" i="15"/>
  <c r="V152" i="15"/>
  <c r="W152" i="15"/>
  <c r="V153" i="15"/>
  <c r="W153" i="15"/>
  <c r="V154" i="15"/>
  <c r="W154" i="15"/>
  <c r="V155" i="15"/>
  <c r="W155" i="15"/>
  <c r="V156" i="15"/>
  <c r="W156" i="15"/>
  <c r="V157" i="15"/>
  <c r="W157" i="15"/>
  <c r="V158" i="15"/>
  <c r="W158" i="15"/>
  <c r="V159" i="15"/>
  <c r="W159" i="15"/>
  <c r="V160" i="15"/>
  <c r="W160" i="15"/>
  <c r="V161" i="15"/>
  <c r="W161" i="15"/>
  <c r="V162" i="15"/>
  <c r="W162" i="15"/>
  <c r="V163" i="15"/>
  <c r="W163" i="15"/>
  <c r="V164" i="15"/>
  <c r="W164" i="15"/>
  <c r="V165" i="15"/>
  <c r="W165" i="15"/>
  <c r="V166" i="15"/>
  <c r="W166" i="15"/>
  <c r="V167" i="15"/>
  <c r="W167" i="15"/>
  <c r="V168" i="15"/>
  <c r="W168" i="15"/>
  <c r="V169" i="15"/>
  <c r="W169" i="15"/>
  <c r="V170" i="15"/>
  <c r="W170" i="15"/>
  <c r="V171" i="15"/>
  <c r="W171" i="15"/>
  <c r="V172" i="15"/>
  <c r="W172" i="15"/>
  <c r="V173" i="15"/>
  <c r="W173" i="15"/>
  <c r="V174" i="15"/>
  <c r="W174" i="15"/>
  <c r="W4" i="15"/>
  <c r="V4" i="15"/>
  <c r="J8" i="15"/>
  <c r="K8" i="15"/>
  <c r="J9" i="15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J23" i="15"/>
  <c r="K23" i="15"/>
  <c r="J25" i="15"/>
  <c r="K25" i="15"/>
  <c r="J26" i="15"/>
  <c r="K26" i="15"/>
  <c r="J27" i="15"/>
  <c r="K27" i="15"/>
  <c r="J28" i="15"/>
  <c r="K28" i="15"/>
  <c r="J29" i="15"/>
  <c r="K29" i="15"/>
  <c r="J30" i="15"/>
  <c r="K30" i="15"/>
  <c r="J31" i="15"/>
  <c r="K31" i="15"/>
  <c r="J32" i="15"/>
  <c r="K32" i="15"/>
  <c r="J33" i="15"/>
  <c r="K33" i="15"/>
  <c r="J34" i="15"/>
  <c r="K34" i="15"/>
  <c r="J35" i="15"/>
  <c r="K35" i="15"/>
  <c r="J36" i="15"/>
  <c r="K36" i="15"/>
  <c r="J37" i="15"/>
  <c r="K37" i="15"/>
  <c r="P5" i="15"/>
  <c r="Q5" i="15"/>
  <c r="P6" i="15"/>
  <c r="Q6" i="15"/>
  <c r="P7" i="15"/>
  <c r="Q7" i="15"/>
  <c r="P24" i="15"/>
  <c r="Q24" i="15"/>
  <c r="P38" i="15"/>
  <c r="Q38" i="15"/>
  <c r="P42" i="15"/>
  <c r="Q42" i="15"/>
  <c r="P44" i="15"/>
  <c r="Q44" i="15"/>
  <c r="P61" i="15"/>
  <c r="Q61" i="15"/>
  <c r="P82" i="15"/>
  <c r="Q82" i="15"/>
  <c r="P101" i="15"/>
  <c r="Q101" i="15"/>
  <c r="P105" i="15"/>
  <c r="Q105" i="15"/>
  <c r="P120" i="15"/>
  <c r="Q120" i="15"/>
  <c r="P139" i="15"/>
  <c r="Q139" i="15"/>
  <c r="P140" i="15"/>
  <c r="Q140" i="15"/>
  <c r="P141" i="15"/>
  <c r="P156" i="15"/>
  <c r="Q156" i="15"/>
  <c r="P157" i="15"/>
  <c r="Q157" i="15"/>
  <c r="P158" i="15"/>
  <c r="Q158" i="15"/>
  <c r="P175" i="15"/>
  <c r="Q175" i="15"/>
  <c r="Q176" i="15"/>
  <c r="Q4" i="15"/>
  <c r="P4" i="15"/>
  <c r="J5" i="15" l="1"/>
  <c r="K5" i="15"/>
  <c r="J6" i="15"/>
  <c r="K6" i="15"/>
  <c r="J7" i="15"/>
  <c r="K7" i="15"/>
  <c r="J22" i="15"/>
  <c r="K22" i="15"/>
  <c r="J24" i="15"/>
  <c r="K24" i="15"/>
  <c r="J38" i="15"/>
  <c r="K38" i="15"/>
  <c r="J39" i="15"/>
  <c r="K39" i="15"/>
  <c r="J40" i="15"/>
  <c r="K40" i="15"/>
  <c r="J41" i="15"/>
  <c r="K41" i="15"/>
  <c r="J42" i="15"/>
  <c r="K42" i="15"/>
  <c r="J43" i="15"/>
  <c r="K43" i="15"/>
  <c r="J44" i="15"/>
  <c r="K44" i="15"/>
  <c r="J45" i="15"/>
  <c r="K45" i="15"/>
  <c r="J46" i="15"/>
  <c r="K46" i="15"/>
  <c r="J47" i="15"/>
  <c r="K47" i="15"/>
  <c r="J48" i="15"/>
  <c r="K48" i="15"/>
  <c r="J49" i="15"/>
  <c r="K49" i="15"/>
  <c r="J50" i="15"/>
  <c r="K50" i="15"/>
  <c r="J51" i="15"/>
  <c r="K51" i="15"/>
  <c r="J52" i="15"/>
  <c r="K52" i="15"/>
  <c r="J53" i="15"/>
  <c r="K53" i="15"/>
  <c r="J54" i="15"/>
  <c r="K54" i="15"/>
  <c r="J55" i="15"/>
  <c r="K55" i="15"/>
  <c r="J56" i="15"/>
  <c r="K56" i="15"/>
  <c r="J57" i="15"/>
  <c r="K57" i="15"/>
  <c r="J58" i="15"/>
  <c r="K58" i="15"/>
  <c r="J59" i="15"/>
  <c r="K59" i="15"/>
  <c r="J60" i="15"/>
  <c r="K60" i="15"/>
  <c r="J61" i="15"/>
  <c r="K61" i="15"/>
  <c r="J62" i="15"/>
  <c r="K62" i="15"/>
  <c r="J63" i="15"/>
  <c r="K63" i="15"/>
  <c r="J64" i="15"/>
  <c r="K64" i="15"/>
  <c r="J65" i="15"/>
  <c r="K65" i="15"/>
  <c r="J66" i="15"/>
  <c r="K66" i="15"/>
  <c r="J67" i="15"/>
  <c r="K67" i="15"/>
  <c r="J68" i="15"/>
  <c r="K68" i="15"/>
  <c r="J69" i="15"/>
  <c r="K69" i="15"/>
  <c r="J70" i="15"/>
  <c r="K70" i="15"/>
  <c r="J71" i="15"/>
  <c r="K71" i="15"/>
  <c r="J72" i="15"/>
  <c r="K72" i="15"/>
  <c r="J73" i="15"/>
  <c r="K73" i="15"/>
  <c r="J74" i="15"/>
  <c r="K74" i="15"/>
  <c r="J75" i="15"/>
  <c r="K75" i="15"/>
  <c r="J76" i="15"/>
  <c r="K76" i="15"/>
  <c r="J77" i="15"/>
  <c r="K77" i="15"/>
  <c r="J78" i="15"/>
  <c r="K78" i="15"/>
  <c r="J79" i="15"/>
  <c r="K79" i="15"/>
  <c r="J80" i="15"/>
  <c r="K80" i="15"/>
  <c r="J81" i="15"/>
  <c r="K81" i="15"/>
  <c r="J82" i="15"/>
  <c r="K82" i="15"/>
  <c r="J83" i="15"/>
  <c r="K83" i="15"/>
  <c r="J84" i="15"/>
  <c r="K84" i="15"/>
  <c r="J85" i="15"/>
  <c r="K85" i="15"/>
  <c r="J86" i="15"/>
  <c r="K86" i="15"/>
  <c r="J87" i="15"/>
  <c r="K87" i="15"/>
  <c r="J88" i="15"/>
  <c r="K88" i="15"/>
  <c r="J89" i="15"/>
  <c r="K89" i="15"/>
  <c r="J90" i="15"/>
  <c r="K90" i="15"/>
  <c r="J91" i="15"/>
  <c r="K91" i="15"/>
  <c r="J92" i="15"/>
  <c r="K92" i="15"/>
  <c r="J93" i="15"/>
  <c r="K93" i="15"/>
  <c r="J94" i="15"/>
  <c r="K94" i="15"/>
  <c r="J95" i="15"/>
  <c r="K95" i="15"/>
  <c r="J96" i="15"/>
  <c r="K96" i="15"/>
  <c r="J97" i="15"/>
  <c r="K97" i="15"/>
  <c r="J98" i="15"/>
  <c r="K98" i="15"/>
  <c r="J99" i="15"/>
  <c r="K99" i="15"/>
  <c r="J100" i="15"/>
  <c r="K100" i="15"/>
  <c r="J101" i="15"/>
  <c r="K101" i="15"/>
  <c r="J102" i="15"/>
  <c r="K102" i="15"/>
  <c r="J103" i="15"/>
  <c r="K103" i="15"/>
  <c r="J104" i="15"/>
  <c r="K104" i="15"/>
  <c r="J105" i="15"/>
  <c r="K105" i="15"/>
  <c r="J106" i="15"/>
  <c r="K106" i="15"/>
  <c r="J107" i="15"/>
  <c r="K107" i="15"/>
  <c r="J108" i="15"/>
  <c r="K108" i="15"/>
  <c r="J109" i="15"/>
  <c r="K109" i="15"/>
  <c r="J110" i="15"/>
  <c r="K110" i="15"/>
  <c r="J111" i="15"/>
  <c r="K111" i="15"/>
  <c r="J112" i="15"/>
  <c r="K112" i="15"/>
  <c r="J113" i="15"/>
  <c r="K113" i="15"/>
  <c r="J114" i="15"/>
  <c r="K114" i="15"/>
  <c r="J115" i="15"/>
  <c r="K115" i="15"/>
  <c r="J116" i="15"/>
  <c r="K116" i="15"/>
  <c r="J117" i="15"/>
  <c r="K117" i="15"/>
  <c r="J118" i="15"/>
  <c r="K118" i="15"/>
  <c r="J119" i="15"/>
  <c r="K119" i="15"/>
  <c r="J120" i="15"/>
  <c r="K120" i="15"/>
  <c r="J121" i="15"/>
  <c r="K121" i="15"/>
  <c r="J122" i="15"/>
  <c r="K122" i="15"/>
  <c r="J123" i="15"/>
  <c r="K123" i="15"/>
  <c r="J124" i="15"/>
  <c r="K124" i="15"/>
  <c r="J125" i="15"/>
  <c r="K125" i="15"/>
  <c r="J126" i="15"/>
  <c r="K126" i="15"/>
  <c r="J127" i="15"/>
  <c r="K127" i="15"/>
  <c r="J128" i="15"/>
  <c r="K128" i="15"/>
  <c r="J129" i="15"/>
  <c r="K129" i="15"/>
  <c r="J130" i="15"/>
  <c r="K130" i="15"/>
  <c r="J131" i="15"/>
  <c r="K131" i="15"/>
  <c r="J132" i="15"/>
  <c r="K132" i="15"/>
  <c r="J133" i="15"/>
  <c r="K133" i="15"/>
  <c r="J134" i="15"/>
  <c r="K134" i="15"/>
  <c r="J135" i="15"/>
  <c r="K135" i="15"/>
  <c r="J136" i="15"/>
  <c r="K136" i="15"/>
  <c r="J137" i="15"/>
  <c r="K137" i="15"/>
  <c r="J138" i="15"/>
  <c r="K138" i="15"/>
  <c r="J139" i="15"/>
  <c r="K139" i="15"/>
  <c r="J140" i="15"/>
  <c r="J141" i="15"/>
  <c r="K141" i="15"/>
  <c r="J142" i="15"/>
  <c r="K142" i="15"/>
  <c r="J143" i="15"/>
  <c r="K143" i="15"/>
  <c r="J144" i="15"/>
  <c r="K144" i="15"/>
  <c r="J145" i="15"/>
  <c r="K145" i="15"/>
  <c r="J146" i="15"/>
  <c r="K146" i="15"/>
  <c r="J147" i="15"/>
  <c r="K147" i="15"/>
  <c r="J148" i="15"/>
  <c r="K148" i="15"/>
  <c r="J149" i="15"/>
  <c r="K149" i="15"/>
  <c r="J150" i="15"/>
  <c r="K150" i="15"/>
  <c r="J151" i="15"/>
  <c r="K151" i="15"/>
  <c r="J152" i="15"/>
  <c r="K152" i="15"/>
  <c r="J153" i="15"/>
  <c r="K153" i="15"/>
  <c r="J154" i="15"/>
  <c r="K154" i="15"/>
  <c r="J155" i="15"/>
  <c r="K155" i="15"/>
  <c r="J156" i="15"/>
  <c r="K156" i="15"/>
  <c r="J157" i="15"/>
  <c r="K157" i="15"/>
  <c r="J158" i="15"/>
  <c r="K158" i="15"/>
  <c r="J159" i="15"/>
  <c r="K159" i="15"/>
  <c r="J160" i="15"/>
  <c r="K160" i="15"/>
  <c r="J161" i="15"/>
  <c r="K161" i="15"/>
  <c r="J162" i="15"/>
  <c r="K162" i="15"/>
  <c r="J163" i="15"/>
  <c r="K163" i="15"/>
  <c r="J164" i="15"/>
  <c r="K164" i="15"/>
  <c r="J165" i="15"/>
  <c r="K165" i="15"/>
  <c r="J166" i="15"/>
  <c r="K166" i="15"/>
  <c r="J167" i="15"/>
  <c r="K167" i="15"/>
  <c r="J168" i="15"/>
  <c r="K168" i="15"/>
  <c r="J169" i="15"/>
  <c r="K169" i="15"/>
  <c r="J170" i="15"/>
  <c r="K170" i="15"/>
  <c r="J171" i="15"/>
  <c r="K171" i="15"/>
  <c r="J172" i="15"/>
  <c r="K172" i="15"/>
  <c r="J173" i="15"/>
  <c r="K173" i="15"/>
  <c r="J174" i="15"/>
  <c r="K174" i="15"/>
  <c r="J175" i="15"/>
  <c r="K175" i="15"/>
  <c r="J176" i="15"/>
  <c r="K176" i="15"/>
  <c r="J4" i="15"/>
  <c r="K4" i="15"/>
</calcChain>
</file>

<file path=xl/sharedStrings.xml><?xml version="1.0" encoding="utf-8"?>
<sst xmlns="http://schemas.openxmlformats.org/spreadsheetml/2006/main" count="196" uniqueCount="186">
  <si>
    <t>სულ</t>
  </si>
  <si>
    <t/>
  </si>
  <si>
    <t>პრევალენტობა 100000 მოსახლეზე</t>
  </si>
  <si>
    <t>ინციდენტობა 100000 მოსახლეზე</t>
  </si>
  <si>
    <t>სისხლისა და სისხლმბადი ორგანოების ავადმყოფობები და იმუნური მექანიზმის ჩართვით გამოწვეული ზოგიერთი დარღვევა</t>
  </si>
  <si>
    <t>ფსიქიკური და ქცევითი აშლილობები</t>
  </si>
  <si>
    <t>ნერვული სისტემის ავადმყოფობები</t>
  </si>
  <si>
    <t>თვალისა და მისი დანამატების ავადმყოფობები</t>
  </si>
  <si>
    <t>ყურისა და დვრილისებრი მორჩის ავადმყოფობები</t>
  </si>
  <si>
    <t>სისხლის მიმოქცევის სისტემის ავადმყოფობები</t>
  </si>
  <si>
    <t>სუნთქვის ორგანოთა ავადმყოფობები</t>
  </si>
  <si>
    <t>საჭმლის მომნელებელი სისტემის ავადმყოფობები</t>
  </si>
  <si>
    <t>კანისა და კანქვეშა ქსოვილის ავადმყოფობები</t>
  </si>
  <si>
    <t>ძვალ-კუნთოვანი სისტემის და შემაერთებელი ქსოვილის ავადმყოფობები</t>
  </si>
  <si>
    <t>შარდ-სასქესო სისტემის ავადმყოფობები</t>
  </si>
  <si>
    <t>თანდაყოლილი ანომალიები (განვითარების მანკები), დეფორმაციები და ქრომოსომული დარღვევები</t>
  </si>
  <si>
    <t>ტრავმები, მოწამვლები და გარეგანი მიზეზების ზემოქმედების ზოგიერთი სხვა შედეგები</t>
  </si>
  <si>
    <t>პერინატალურ პერიოდში განვითარებული ზოგიერთი მდგომარეობა</t>
  </si>
  <si>
    <t>შაქრიანი დიაბეტი</t>
  </si>
  <si>
    <t>გულის იშემიური ავადმყოფობა</t>
  </si>
  <si>
    <t>საქართველო  2018 წელი</t>
  </si>
  <si>
    <t xml:space="preserve">დაავადებათა კლასების, ჯგუფების და ცალკეული დაავადების დასახელება </t>
  </si>
  <si>
    <t xml:space="preserve"> მაჩვენებელი   100000 მოსახლეზე</t>
  </si>
  <si>
    <t xml:space="preserve">რეგისტრი-რებულია </t>
  </si>
  <si>
    <t xml:space="preserve">მათ შორის ცხოვრებაში პირველად  დადგენილი დიაგნოზით </t>
  </si>
  <si>
    <t>ენდოკრინული სისტემის,  კვებისა და ნივთიერებათა ცვლის დარღვევით გამოწვეული ავადმყოფობები</t>
  </si>
  <si>
    <t>მათ შორის: ფარისებრი ჯირკვლის ავადმყოფობები</t>
  </si>
  <si>
    <t>მათ შორის:სუბკლინიკური იოდ-დეფიციტური ჰიპო-თირეოზი და ჰიპოთირეოზის სხვა ფორმები</t>
  </si>
  <si>
    <t>მათ შორის:  იოდ-დეფიციტური სინდრომი</t>
  </si>
  <si>
    <t>თირეოტოქსიკოზი [ჰიპერთირეოზი]</t>
  </si>
  <si>
    <t>თიროიდიტი</t>
  </si>
  <si>
    <t>მათ შორის:                                                    ინსულინდამოკიდებული შაქრიანი დიაბეტი (ტიპი I)</t>
  </si>
  <si>
    <t>ინსულინდამოუკიდებელი შაქრიანი დიაბეტი (ტიპი II)</t>
  </si>
  <si>
    <t>უშაქრო დიაბეტი</t>
  </si>
  <si>
    <t>კვებასთან დაკავშირებული დარღვევები</t>
  </si>
  <si>
    <t>მეტაბოლური დარღვევები</t>
  </si>
  <si>
    <t>მათ შორის: კლასიკური ფენილკეტონურია</t>
  </si>
  <si>
    <t>სხვა ჰიპერფენილალანინემიები</t>
  </si>
  <si>
    <t>ცისტური ფიბროზი</t>
  </si>
  <si>
    <t xml:space="preserve">მათ შორის: ბავშვთა და ატიპიური აუტიზმი </t>
  </si>
  <si>
    <t>მათ შორის:                                    ცენტრალური ნერვული სისტემის ანთებითი ავადმყოფობები</t>
  </si>
  <si>
    <t>უპირატესად ცენტრალური ნერვული სისტემის დამაზიანებული სისტემური ატროფიები</t>
  </si>
  <si>
    <t xml:space="preserve">ექსტრაპირამიდული და მოძრაობის სხვა მოშლილობები </t>
  </si>
  <si>
    <t>მათ შორის პარკინსონის ავადმყოფობა</t>
  </si>
  <si>
    <t>ნერვული სისტემის სხვა დეგენერაციული ავადმყოფობები</t>
  </si>
  <si>
    <t>მათ შორის                                     ალცჰეიმერის ავადმყოფობა</t>
  </si>
  <si>
    <t>ცენტრალური ნერვული სისტემის დემიელინიზაციით მიმდინარე ავადმყოფობები</t>
  </si>
  <si>
    <t>მათ შორის                                    გაფანტული სკლეროზი</t>
  </si>
  <si>
    <t>ეპიზოდური და პაროქსიზმული დარღვევები</t>
  </si>
  <si>
    <t>მათ შორის:                                   ეპილეფსია და ეპილეფსიის სტატუსი</t>
  </si>
  <si>
    <t>პერიფერიული ნერვული სისტემის ავადმყოფობები</t>
  </si>
  <si>
    <t>ცერებრული დამბლა და სხვა პარალიზური სინდრომები</t>
  </si>
  <si>
    <t>მათ შორის ბავშვთა ცერებრული დამბლა</t>
  </si>
  <si>
    <t>მათ შორის                                       კატარაქტა</t>
  </si>
  <si>
    <t xml:space="preserve">გლაუკომა              </t>
  </si>
  <si>
    <t xml:space="preserve">აკომოდაციის და რეფრაქციის დარღვევების </t>
  </si>
  <si>
    <t>მათ შორის რევმატული ცხელება გულის დაზიანებით</t>
  </si>
  <si>
    <t>გულის ქრონიკული რევმატული ავადმყოფობები</t>
  </si>
  <si>
    <t>ჰიპერტენზიული ავადმყოფობები</t>
  </si>
  <si>
    <t>მათ შორის                                სტენოკარდია (გულის ანგინა)</t>
  </si>
  <si>
    <t>მიოკარდიუმის ინფარქტი</t>
  </si>
  <si>
    <t>გულის მწვავე იშემიური ავადმყოფობების სხვა ფორმები</t>
  </si>
  <si>
    <t>ფილტვისმიერი გული და ფილტვში სისხლის მიმოქცევის მოშლა</t>
  </si>
  <si>
    <t xml:space="preserve">  მათ შორის ფილტვის ემბოლია</t>
  </si>
  <si>
    <t>გულის სხვა ავადმყოფობები</t>
  </si>
  <si>
    <t>მათ შორის კარდიომიოპათიები</t>
  </si>
  <si>
    <t xml:space="preserve">წინაგულების ფიბრილაცია და თრთოლვა </t>
  </si>
  <si>
    <t>გულის უკმარისობა</t>
  </si>
  <si>
    <t>ცერებროვასკულური ავადმყოფობები</t>
  </si>
  <si>
    <t>არტერიების, არტერიოლების და კაპილარების ავადმყოფობები</t>
  </si>
  <si>
    <t>მათ შორის: ზედა სასუნთქი გზების მწვავე რესპირაციული ინფექციები</t>
  </si>
  <si>
    <t>გრიპი</t>
  </si>
  <si>
    <t xml:space="preserve">პნევმონია                          </t>
  </si>
  <si>
    <t>ქვედა სასუნთქი გზების სხვა მწვავე რესპირაციული ინფექციები</t>
  </si>
  <si>
    <t>ზედა სასუნთქი გზების სხვა ავადმყოფობები</t>
  </si>
  <si>
    <t>მათ შორის: ზედა სასუნთქი გზების ქრონიკული ავადმყოფობები</t>
  </si>
  <si>
    <t>მათ შორის: ალერგიული რინიტი</t>
  </si>
  <si>
    <t>ზედა სასუნთქი გზების მწვავე ავადმყოფობები</t>
  </si>
  <si>
    <t>ქვედა სასუნთქი გზების ქრონიკული ავადმყოფობები</t>
  </si>
  <si>
    <t>ემფიზემა</t>
  </si>
  <si>
    <t>ფილტვის სხვა ქრონიკული ობსტრუქციული ავადმყოფობები</t>
  </si>
  <si>
    <t>ასთმა და ასთმური სტატუსი (სტატუს ასტჰმატიცუს)</t>
  </si>
  <si>
    <t>ბრონქოექტაზია</t>
  </si>
  <si>
    <t>ფილტვის ავადმყოფობები გამოწვეული გარეგანი ფაქტორებით</t>
  </si>
  <si>
    <t>სასუნთქი სისტემის მდგომარეობები, გამოწვეული ქიმიური ნივთიერებების, აირების, კვამლისა და ორთქლის შესუნთქვით</t>
  </si>
  <si>
    <t>სასუნთქი სისტემის სხვა ავადმყოფობები, რომლებიც უპირატესად აზიანებენ ინტერსტიციუმს</t>
  </si>
  <si>
    <t>ქვედა სასუნთქი გზების ჩირქოვანი და ნეკროზული მდგომარეობები</t>
  </si>
  <si>
    <t>პლევრის სხვა ავადმყოფობები</t>
  </si>
  <si>
    <t>სასუნთქი სისტემის სხვა ავადმყოფობები</t>
  </si>
  <si>
    <t>მათ შორის: პირის ღრუს, სანერწყვე ჯირკვლების და ყბების ავადმყოფობები</t>
  </si>
  <si>
    <t>მათ შორის: ყბების სხვა დაზუსტებული ავადმყოფობები (ფიბროზული დისპლაზია)</t>
  </si>
  <si>
    <t>საყლაპავის, კუჭის და თორმეტგოჯა ნაწლავის ავადმყოფობები</t>
  </si>
  <si>
    <t>გასტრიტი და დუოდენიტი</t>
  </si>
  <si>
    <t>თიაქარი</t>
  </si>
  <si>
    <t>არაინფექციური ენტერიტი და კოლიტი</t>
  </si>
  <si>
    <t>მათ შორის კრონის ავადმყოფობა (რეგიონული ენტერიტი)</t>
  </si>
  <si>
    <t>წყლულოვანი კოლიტი</t>
  </si>
  <si>
    <t>ნაწლავების სხვა ავადმყოფობები</t>
  </si>
  <si>
    <t>მათ შორის პარალიზური გაუვალობა და ნაწლავის ობსტრუქცია თიაქრის გარეშე</t>
  </si>
  <si>
    <t xml:space="preserve">ღვიძლის ავადმყოფობები     </t>
  </si>
  <si>
    <t>მათ შორის ღვიძლის ფიბროზი და ციროზი</t>
  </si>
  <si>
    <t>ნაღვლის ბუშტის, სანაღვლე გზებისა და პანკრეასის ავადმყოფობები</t>
  </si>
  <si>
    <t xml:space="preserve">მათ შორის ქოლელითიაზი, ქოლეცისტიტი </t>
  </si>
  <si>
    <t>მწვავე პანკრეატიტი და პანკრეასის სხვა ავადმყოფობები</t>
  </si>
  <si>
    <t>გლუტენის ავადმყოფობა (ცელიაკია)</t>
  </si>
  <si>
    <t>ნაწლავური მალაბსორბციის სხვა დარღვევები</t>
  </si>
  <si>
    <t>მათ შორის:დერმატიტი და ეგზემა</t>
  </si>
  <si>
    <t>ფსორიაზი</t>
  </si>
  <si>
    <t>წითელი მგლურა</t>
  </si>
  <si>
    <t xml:space="preserve">მათ შორის                                                                                                                                            ანთებითი პოლიართროპათიები                  </t>
  </si>
  <si>
    <t>სეროპოზიტიული და სხვა რევმატოიდული არტრიტები</t>
  </si>
  <si>
    <t>ართროზები</t>
  </si>
  <si>
    <t>შემაერთებელი ქსოვილის სისტემური დაზიანებები</t>
  </si>
  <si>
    <t>დერმატოპოლიმიოზიტი</t>
  </si>
  <si>
    <t>სისტემური სკლეროზი</t>
  </si>
  <si>
    <t>მშრალი სინდრომი (შეგრენის)</t>
  </si>
  <si>
    <t>დორსოპათიები</t>
  </si>
  <si>
    <t>მათ შორის: ხერხემლის ოსტეოქონდროზი</t>
  </si>
  <si>
    <t>რბილი ქსოვილის  ავადმყოფობები</t>
  </si>
  <si>
    <t>ოსტეოპათიები და ქონდროპათიები</t>
  </si>
  <si>
    <t>მათ შორის: ფიბროზული დისპლაზია (შერჩევითი ერთი ძვლის)</t>
  </si>
  <si>
    <t>პეჯეტის ავადმყოფობა (მადეფორმირებელი ოსტეიტი)</t>
  </si>
  <si>
    <t>მათ შორის                                გლომელონეფრიტი, ნეფრიტული სინდრომი, ნეფროზული სინდრომი</t>
  </si>
  <si>
    <t>თირკმლის ტუბულო-ინტერსტიციული ავადმყოფობები</t>
  </si>
  <si>
    <t>თირკმლების უკმარისობა</t>
  </si>
  <si>
    <t>უროლითიაზი (შარდ-კენჭოვანი ავადმყოფობა)</t>
  </si>
  <si>
    <t>მათ შორის: თირკმლების და შარდსაწვეთების კენჭები</t>
  </si>
  <si>
    <t>მამაკაცის სასქესო ორგანოების ავადმყოფობები</t>
  </si>
  <si>
    <t>მათ შორის                                წინამდებარე ჯირკვლის ჰიპერპლაზია</t>
  </si>
  <si>
    <t>წინამდებარე ჯირკვლის ანთებითი ავადმყოფობები</t>
  </si>
  <si>
    <t>მამაკაცის უნაყოფობა</t>
  </si>
  <si>
    <t>სარძევე ჯირკვლის ავადმყოფობები</t>
  </si>
  <si>
    <t>მათ შორის სარძევე ჯირკვლის კეთილთვისებიანი დისპლაზია</t>
  </si>
  <si>
    <t>ქალის სასქესო ორგანოების ავადმყოფობები</t>
  </si>
  <si>
    <t>მათ შორის სალპინგიტი, ოოფორიტი</t>
  </si>
  <si>
    <t>ენდომეტრიოზი</t>
  </si>
  <si>
    <t>საშვილოსნოს ყელის ეროზია და ექტროპიონი</t>
  </si>
  <si>
    <t>მენსტრუალური ციკლის დარღვევა</t>
  </si>
  <si>
    <t>მენოპაუზური და სხვა პერიმენოპაუზური დარღვევები</t>
  </si>
  <si>
    <t>ქალის უნაყოფობა</t>
  </si>
  <si>
    <t>მათ შორის ნერვული სისტემის განვითარების თანდაყოლილი ანომალიები</t>
  </si>
  <si>
    <t>თვალის, ყურის, სახისა და კისრის თანდაყოლილი ანომალიები</t>
  </si>
  <si>
    <t>სისხლის მიმოქცევის სისტემის თანდაყოლილი ანომალიები (განვითარების მანკები)</t>
  </si>
  <si>
    <t>სასუნთქი სისტემის თანდაყოლილი ანომალიები</t>
  </si>
  <si>
    <t>ტუჩისა და სასის ნაპრალები (კურდღლის ტუჩი და მგლის ხახა)</t>
  </si>
  <si>
    <t>საჭმლის მომნელებელი სისტემის სხვა თანდაყოლილი ანომალიები</t>
  </si>
  <si>
    <t>სასქესო ორგანოების თანდაყოლილი ანომალიები</t>
  </si>
  <si>
    <t>საშარდე სისტემის თანდაყოლილი ანომალიები</t>
  </si>
  <si>
    <t>ძვალ-კუნთოვანი სისტემის თანდაყოლილი ანომალიები და დეფორმაციები</t>
  </si>
  <si>
    <t>მათ შორის არასრული ოსტეოგენეზი</t>
  </si>
  <si>
    <t>პოლიოსტური ფიბროზული დისპლაზია</t>
  </si>
  <si>
    <t>სხვა თანდაყოლილი ანომალიები</t>
  </si>
  <si>
    <t>ქრომოსომული დარღვევები, რომლებიც არ არის შეტანილი სხვა რუბრიკებში</t>
  </si>
  <si>
    <t>მათ შორის დაუნის სინდრომი</t>
  </si>
  <si>
    <t>ქიმერა 46,XX/46,XY</t>
  </si>
  <si>
    <t>მათ შორის : თავის ქალასა და სახის ძვლების, კისრის მალის, ნეკნების, მკერდის ძვლის და ხერხემლის მოტეხილობა</t>
  </si>
  <si>
    <t>ინტრაკრანიული ტრავმა</t>
  </si>
  <si>
    <t>ზედა და ქვედა კიდურების ძვლების მოტეხილობა</t>
  </si>
  <si>
    <t>ამოვარდნილობა (ძვლების მოტეხილობის გარეშე), დაძაბულობა, დაჭიმულობა, სახსრების და მიმდებარე კუნთების დეფორმაცია</t>
  </si>
  <si>
    <t>გულმკერდის, მუცლისა და მენჯის ღრუს შინაგანი ორგანოების ტრავმები</t>
  </si>
  <si>
    <t>ჭრილობები, სისხლძარღვების დაზიანებები, ზედაპირული ტრავმები, დაჟეჟილობები და დაჩეჩქვილობები</t>
  </si>
  <si>
    <t>ნერვებისა და ზურგის ტვინის ტრავმები</t>
  </si>
  <si>
    <t>თერმული და ქიმიური დამწვრობები</t>
  </si>
  <si>
    <t>სამკურნალო ნივთიერებებით, მედიკამენტებით და ბიოლოგიური ნივთიერებებით მოწამვლები, უპირატესად არასამედიცინო დანიშნულების ნივთიერებათა ტოქსიკური მოქმედება და აგრეთვე სხვა გარეშე დაუზუსტებელი მიზეზების მოქმედება</t>
  </si>
  <si>
    <t>მათ შორის : სამკურნალო საშუალებებით, მედიკამენტებით და ბიოლოგიური  ნივთიერებებით მოწამვლა</t>
  </si>
  <si>
    <t>უპირატესად არასამედიცინო დანიშნულების სუბსტანციების ტოქსიური ეფექტები</t>
  </si>
  <si>
    <t>მათ შორის:                                         საკვების სახით მიღებული სხვა მავნე ნივთიერების ტოქსიური ეფექტი</t>
  </si>
  <si>
    <t>მორიელის შხამის ტოქსიური ეფექტი</t>
  </si>
  <si>
    <t>სხვა ფეხსახსრიანთა შხამის ტოქსიური ეფექტი</t>
  </si>
  <si>
    <t>შხამიან ცხოველთან კონტაქტის ტოქსიური ეფექტი დაუზუსტებელი</t>
  </si>
  <si>
    <t>სხვა და დაუზუსტებელი სუბსტანციების ტოქსიური ეფექტი</t>
  </si>
  <si>
    <t xml:space="preserve">ავადმყოფობები/მდგომარეობები, განვითარებული ორსულობის, მშობიარობის და ლოგინობის ხანაში </t>
  </si>
  <si>
    <t>ზოგიერთი ინფექციური და პარაზიტული ავადმყოფობა</t>
  </si>
  <si>
    <t>ავთვისებიანი ახალწარმონაქმნები</t>
  </si>
  <si>
    <t>--</t>
  </si>
  <si>
    <t>მათ შორის: ქრონიკული და დაუზუსტებელი ბრონქიტი</t>
  </si>
  <si>
    <t>მათ შორის                                  მწვავე რევმატული ცხელება</t>
  </si>
  <si>
    <t>მათ შორის შუა ყურის ანთება  [ქრონიკული ოტიტი]</t>
  </si>
  <si>
    <t>მათ შორის:                                  კუჭისა და თორმეტგოჯა ნაწლავის წყლული</t>
  </si>
  <si>
    <t>მათ შორის                                         სისტემური წითელი მგლურა</t>
  </si>
  <si>
    <t>კლინიკური და ლაბორატორიული გამოკვლევებით გამოვლენილი სიმპტომები, ნიშნები და გადახრები ნორმიდან^, რომლებიც არ არის შეტანილი სხვა რუბრიკებში</t>
  </si>
  <si>
    <t>ფაქტორები, რომლებიც მოქმედებს ჯანმრთელობის მდგომარეობაზე და დაკავშირებულია სამედიცინო დაწესებულებაში მიმართვიანობასთან</t>
  </si>
  <si>
    <t>მათ შორის: სამედიცინო დაწესებულებებში მიმართვიანობა სპეციფიკური პროცედურებისა და სამედიცინო დახმარების მიღების მიზნით</t>
  </si>
  <si>
    <t>განსხვავება 2018/2017</t>
  </si>
  <si>
    <t>განსხვავება 2017/2016</t>
  </si>
  <si>
    <t>განსხვავება 2016/2015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</si>
</sst>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7" formatCode="_(* #,##0_);_(* \(#,##0\);_(* &quot;-&quot;??_);_(@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name val="Arial"/>
      <family val="2"/>
    </font>
    <font>
      <sz val="8"/>
      <name val="AcadNusx"/>
    </font>
    <font>
      <b/>
      <sz val="8"/>
      <name val="AcadNusx"/>
    </font>
    <font>
      <sz val="9"/>
      <name val="AcadNusx"/>
    </font>
    <font>
      <b/>
      <sz val="11"/>
      <name val="AcadNusx"/>
    </font>
    <font>
      <b/>
      <sz val="10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sz val="10"/>
      <name val="Arial Cyr"/>
      <charset val="204"/>
    </font>
    <font>
      <sz val="10"/>
      <name val="Arial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Sylfaen"/>
      <family val="2"/>
    </font>
    <font>
      <sz val="11"/>
      <color theme="1"/>
      <name val="Sylfaen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</borders>
  <cellStyleXfs count="112">
    <xf numFmtId="0" fontId="0" fillId="0" borderId="0" applyNumberFormat="0" applyFill="0" applyBorder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0" fillId="0" borderId="0"/>
    <xf numFmtId="0" fontId="31" fillId="0" borderId="0"/>
    <xf numFmtId="0" fontId="28" fillId="0" borderId="0" applyNumberFormat="0" applyFont="0" applyFill="0" applyBorder="0" applyAlignment="0" applyProtection="0"/>
    <xf numFmtId="0" fontId="3" fillId="0" borderId="0"/>
    <xf numFmtId="0" fontId="2" fillId="0" borderId="0"/>
    <xf numFmtId="0" fontId="28" fillId="0" borderId="0" applyNumberFormat="0" applyFill="0" applyBorder="0" applyProtection="0"/>
    <xf numFmtId="43" fontId="32" fillId="0" borderId="0" applyFont="0" applyFill="0" applyBorder="0" applyAlignment="0" applyProtection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6" borderId="4" applyNumberFormat="0" applyAlignment="0" applyProtection="0"/>
    <xf numFmtId="0" fontId="33" fillId="4" borderId="0" applyNumberFormat="0" applyBorder="0" applyAlignment="0" applyProtection="0"/>
    <xf numFmtId="0" fontId="1" fillId="0" borderId="0"/>
    <xf numFmtId="0" fontId="32" fillId="0" borderId="0"/>
    <xf numFmtId="9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5" fillId="2" borderId="0" applyNumberFormat="0" applyBorder="0" applyAlignment="0" applyProtection="0"/>
    <xf numFmtId="0" fontId="32" fillId="0" borderId="0"/>
    <xf numFmtId="0" fontId="36" fillId="0" borderId="0"/>
    <xf numFmtId="0" fontId="31" fillId="0" borderId="0"/>
    <xf numFmtId="0" fontId="28" fillId="0" borderId="0"/>
    <xf numFmtId="0" fontId="36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99">
    <xf numFmtId="0" fontId="0" fillId="0" borderId="0" xfId="0"/>
    <xf numFmtId="0" fontId="0" fillId="0" borderId="0" xfId="0" applyBorder="1"/>
    <xf numFmtId="1" fontId="0" fillId="0" borderId="0" xfId="0" applyNumberFormat="1"/>
    <xf numFmtId="0" fontId="0" fillId="34" borderId="0" xfId="0" applyFill="1"/>
    <xf numFmtId="0" fontId="0" fillId="0" borderId="0" xfId="0"/>
    <xf numFmtId="49" fontId="22" fillId="0" borderId="10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0" xfId="0" applyFill="1"/>
    <xf numFmtId="0" fontId="25" fillId="0" borderId="0" xfId="0" applyFont="1" applyAlignment="1">
      <alignment horizontal="center"/>
    </xf>
    <xf numFmtId="0" fontId="24" fillId="0" borderId="14" xfId="0" applyNumberFormat="1" applyFont="1" applyBorder="1" applyAlignment="1">
      <alignment horizontal="center" vertical="center" wrapText="1"/>
    </xf>
    <xf numFmtId="0" fontId="23" fillId="0" borderId="11" xfId="64" applyFont="1" applyBorder="1" applyAlignment="1">
      <alignment horizontal="left" wrapText="1" indent="1"/>
    </xf>
    <xf numFmtId="0" fontId="22" fillId="0" borderId="11" xfId="66" applyFont="1" applyBorder="1" applyAlignment="1">
      <alignment horizontal="left" wrapText="1" indent="3"/>
    </xf>
    <xf numFmtId="0" fontId="26" fillId="0" borderId="0" xfId="0" applyFont="1" applyAlignment="1">
      <alignment horizontal="center" wrapText="1"/>
    </xf>
    <xf numFmtId="167" fontId="0" fillId="0" borderId="0" xfId="48" applyNumberFormat="1" applyFont="1"/>
    <xf numFmtId="167" fontId="0" fillId="0" borderId="0" xfId="48" applyNumberFormat="1" applyFont="1" applyFill="1"/>
    <xf numFmtId="0" fontId="0" fillId="0" borderId="0" xfId="0" applyBorder="1" applyAlignment="1">
      <alignment horizontal="center" wrapText="1"/>
    </xf>
    <xf numFmtId="0" fontId="24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1" fontId="22" fillId="0" borderId="11" xfId="0" applyNumberFormat="1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67" fontId="0" fillId="0" borderId="11" xfId="48" applyNumberFormat="1" applyFont="1" applyBorder="1"/>
    <xf numFmtId="0" fontId="0" fillId="0" borderId="11" xfId="0" applyBorder="1"/>
    <xf numFmtId="0" fontId="0" fillId="0" borderId="11" xfId="0" applyFill="1" applyBorder="1"/>
    <xf numFmtId="167" fontId="0" fillId="0" borderId="11" xfId="48" applyNumberFormat="1" applyFont="1" applyFill="1" applyBorder="1"/>
    <xf numFmtId="0" fontId="24" fillId="0" borderId="15" xfId="0" applyNumberFormat="1" applyFont="1" applyBorder="1" applyAlignment="1">
      <alignment horizontal="center" vertical="center" wrapText="1"/>
    </xf>
    <xf numFmtId="0" fontId="24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2" fillId="0" borderId="11" xfId="0" applyNumberFormat="1" applyFont="1" applyBorder="1" applyAlignment="1">
      <alignment horizontal="left" vertical="center" wrapText="1" indent="3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167" fontId="26" fillId="0" borderId="11" xfId="48" applyNumberFormat="1" applyFont="1" applyBorder="1" applyAlignment="1">
      <alignment horizontal="center" vertical="center"/>
    </xf>
    <xf numFmtId="167" fontId="0" fillId="0" borderId="11" xfId="0" applyNumberFormat="1" applyBorder="1"/>
    <xf numFmtId="167" fontId="27" fillId="0" borderId="11" xfId="48" applyNumberFormat="1" applyFont="1" applyBorder="1" applyAlignment="1">
      <alignment horizontal="center" vertical="center"/>
    </xf>
    <xf numFmtId="167" fontId="0" fillId="34" borderId="0" xfId="48" applyNumberFormat="1" applyFont="1" applyFill="1" applyBorder="1"/>
    <xf numFmtId="167" fontId="0" fillId="34" borderId="11" xfId="48" applyNumberFormat="1" applyFont="1" applyFill="1" applyBorder="1"/>
    <xf numFmtId="167" fontId="0" fillId="34" borderId="0" xfId="48" applyNumberFormat="1" applyFont="1" applyFill="1"/>
    <xf numFmtId="167" fontId="0" fillId="0" borderId="0" xfId="48" applyNumberFormat="1" applyFont="1" applyBorder="1"/>
    <xf numFmtId="167" fontId="28" fillId="0" borderId="11" xfId="48" applyNumberFormat="1" applyFont="1" applyBorder="1" applyAlignment="1">
      <alignment horizontal="center" vertical="center"/>
    </xf>
    <xf numFmtId="167" fontId="21" fillId="0" borderId="11" xfId="48" applyNumberFormat="1" applyFont="1" applyBorder="1" applyAlignment="1">
      <alignment horizontal="center" vertical="center"/>
    </xf>
    <xf numFmtId="167" fontId="21" fillId="0" borderId="11" xfId="48" applyNumberFormat="1" applyFont="1" applyBorder="1" applyAlignment="1">
      <alignment horizontal="center"/>
    </xf>
    <xf numFmtId="167" fontId="26" fillId="35" borderId="11" xfId="48" applyNumberFormat="1" applyFont="1" applyFill="1" applyBorder="1" applyAlignment="1">
      <alignment horizontal="center" vertical="center"/>
    </xf>
    <xf numFmtId="0" fontId="24" fillId="0" borderId="18" xfId="0" applyNumberFormat="1" applyFont="1" applyBorder="1" applyAlignment="1">
      <alignment horizontal="center" vertical="center" wrapText="1"/>
    </xf>
    <xf numFmtId="167" fontId="0" fillId="0" borderId="0" xfId="0" applyNumberFormat="1" applyBorder="1"/>
    <xf numFmtId="0" fontId="26" fillId="0" borderId="11" xfId="88" applyFont="1" applyBorder="1" applyAlignment="1">
      <alignment horizontal="center"/>
    </xf>
    <xf numFmtId="164" fontId="26" fillId="0" borderId="11" xfId="88" applyNumberFormat="1" applyFont="1" applyBorder="1" applyAlignment="1">
      <alignment horizontal="center"/>
    </xf>
    <xf numFmtId="167" fontId="28" fillId="34" borderId="11" xfId="48" quotePrefix="1" applyNumberFormat="1" applyFont="1" applyFill="1" applyBorder="1" applyAlignment="1">
      <alignment horizontal="center" vertical="center"/>
    </xf>
    <xf numFmtId="49" fontId="23" fillId="34" borderId="11" xfId="0" applyNumberFormat="1" applyFont="1" applyFill="1" applyBorder="1" applyAlignment="1">
      <alignment horizontal="left" vertical="center" wrapText="1"/>
    </xf>
    <xf numFmtId="49" fontId="23" fillId="0" borderId="11" xfId="0" applyNumberFormat="1" applyFont="1" applyBorder="1" applyAlignment="1">
      <alignment horizontal="left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167" fontId="0" fillId="0" borderId="12" xfId="48" applyNumberFormat="1" applyFont="1" applyFill="1" applyBorder="1"/>
    <xf numFmtId="0" fontId="23" fillId="0" borderId="12" xfId="66" applyFont="1" applyBorder="1" applyAlignment="1">
      <alignment horizontal="left" wrapText="1" indent="1"/>
    </xf>
    <xf numFmtId="0" fontId="26" fillId="0" borderId="11" xfId="90" applyFont="1" applyBorder="1" applyAlignment="1">
      <alignment horizontal="center"/>
    </xf>
    <xf numFmtId="164" fontId="26" fillId="0" borderId="11" xfId="90" applyNumberFormat="1" applyFont="1" applyBorder="1" applyAlignment="1">
      <alignment horizontal="center"/>
    </xf>
    <xf numFmtId="0" fontId="24" fillId="0" borderId="0" xfId="0" applyNumberFormat="1" applyFont="1" applyBorder="1" applyAlignment="1">
      <alignment horizontal="center" vertical="center" wrapText="1"/>
    </xf>
    <xf numFmtId="0" fontId="26" fillId="0" borderId="11" xfId="97" applyFont="1" applyBorder="1" applyAlignment="1">
      <alignment horizontal="center"/>
    </xf>
    <xf numFmtId="164" fontId="26" fillId="0" borderId="11" xfId="97" applyNumberFormat="1" applyFont="1" applyBorder="1" applyAlignment="1">
      <alignment horizontal="center"/>
    </xf>
    <xf numFmtId="167" fontId="0" fillId="0" borderId="17" xfId="0" applyNumberFormat="1" applyBorder="1"/>
    <xf numFmtId="0" fontId="26" fillId="0" borderId="11" xfId="98" applyFont="1" applyBorder="1" applyAlignment="1">
      <alignment horizontal="center"/>
    </xf>
    <xf numFmtId="164" fontId="26" fillId="0" borderId="11" xfId="98" applyNumberFormat="1" applyFont="1" applyBorder="1" applyAlignment="1">
      <alignment horizontal="center"/>
    </xf>
    <xf numFmtId="0" fontId="26" fillId="0" borderId="11" xfId="99" applyFont="1" applyBorder="1" applyAlignment="1">
      <alignment horizontal="center"/>
    </xf>
    <xf numFmtId="164" fontId="26" fillId="0" borderId="11" xfId="99" applyNumberFormat="1" applyFont="1" applyBorder="1" applyAlignment="1">
      <alignment horizontal="center"/>
    </xf>
    <xf numFmtId="0" fontId="26" fillId="0" borderId="11" xfId="100" applyFont="1" applyBorder="1" applyAlignment="1">
      <alignment horizontal="center"/>
    </xf>
    <xf numFmtId="164" fontId="26" fillId="0" borderId="11" xfId="100" applyNumberFormat="1" applyFont="1" applyBorder="1" applyAlignment="1">
      <alignment horizontal="center"/>
    </xf>
    <xf numFmtId="0" fontId="26" fillId="0" borderId="11" xfId="101" applyFont="1" applyBorder="1" applyAlignment="1">
      <alignment horizontal="center"/>
    </xf>
    <xf numFmtId="164" fontId="26" fillId="0" borderId="11" xfId="101" applyNumberFormat="1" applyFont="1" applyBorder="1" applyAlignment="1">
      <alignment horizontal="center"/>
    </xf>
    <xf numFmtId="0" fontId="26" fillId="0" borderId="11" xfId="102" applyFont="1" applyBorder="1" applyAlignment="1">
      <alignment horizontal="center"/>
    </xf>
    <xf numFmtId="164" fontId="26" fillId="0" borderId="11" xfId="102" applyNumberFormat="1" applyFont="1" applyBorder="1" applyAlignment="1">
      <alignment horizontal="center"/>
    </xf>
    <xf numFmtId="0" fontId="26" fillId="0" borderId="11" xfId="103" applyFont="1" applyBorder="1" applyAlignment="1">
      <alignment horizontal="center"/>
    </xf>
    <xf numFmtId="164" fontId="26" fillId="0" borderId="11" xfId="103" applyNumberFormat="1" applyFont="1" applyBorder="1" applyAlignment="1">
      <alignment horizontal="center"/>
    </xf>
    <xf numFmtId="0" fontId="26" fillId="0" borderId="11" xfId="104" applyFont="1" applyBorder="1" applyAlignment="1">
      <alignment horizontal="center"/>
    </xf>
    <xf numFmtId="164" fontId="26" fillId="0" borderId="11" xfId="104" applyNumberFormat="1" applyFont="1" applyBorder="1" applyAlignment="1">
      <alignment horizontal="center"/>
    </xf>
    <xf numFmtId="0" fontId="26" fillId="0" borderId="11" xfId="105" applyFont="1" applyBorder="1" applyAlignment="1">
      <alignment horizontal="center"/>
    </xf>
    <xf numFmtId="164" fontId="26" fillId="0" borderId="11" xfId="105" applyNumberFormat="1" applyFont="1" applyBorder="1" applyAlignment="1">
      <alignment horizontal="center"/>
    </xf>
    <xf numFmtId="0" fontId="26" fillId="0" borderId="11" xfId="106" applyFont="1" applyBorder="1" applyAlignment="1">
      <alignment horizontal="center"/>
    </xf>
    <xf numFmtId="164" fontId="26" fillId="0" borderId="11" xfId="106" applyNumberFormat="1" applyFont="1" applyBorder="1" applyAlignment="1">
      <alignment horizontal="center"/>
    </xf>
    <xf numFmtId="0" fontId="26" fillId="0" borderId="11" xfId="107" applyFont="1" applyBorder="1" applyAlignment="1">
      <alignment horizontal="center"/>
    </xf>
    <xf numFmtId="164" fontId="26" fillId="0" borderId="11" xfId="107" applyNumberFormat="1" applyFont="1" applyBorder="1" applyAlignment="1">
      <alignment horizontal="center"/>
    </xf>
    <xf numFmtId="0" fontId="26" fillId="0" borderId="11" xfId="108" applyFont="1" applyBorder="1" applyAlignment="1">
      <alignment horizontal="center"/>
    </xf>
    <xf numFmtId="164" fontId="26" fillId="0" borderId="11" xfId="108" applyNumberFormat="1" applyFont="1" applyBorder="1" applyAlignment="1">
      <alignment horizontal="center"/>
    </xf>
    <xf numFmtId="0" fontId="26" fillId="0" borderId="11" xfId="110" applyFont="1" applyBorder="1" applyAlignment="1">
      <alignment horizontal="center"/>
    </xf>
    <xf numFmtId="164" fontId="26" fillId="0" borderId="11" xfId="110" applyNumberFormat="1" applyFont="1" applyBorder="1" applyAlignment="1">
      <alignment horizontal="center"/>
    </xf>
    <xf numFmtId="0" fontId="26" fillId="0" borderId="11" xfId="111" applyFont="1" applyBorder="1" applyAlignment="1">
      <alignment horizontal="center"/>
    </xf>
    <xf numFmtId="164" fontId="26" fillId="0" borderId="11" xfId="111" applyNumberFormat="1" applyFont="1" applyBorder="1" applyAlignment="1">
      <alignment horizontal="center"/>
    </xf>
    <xf numFmtId="167" fontId="27" fillId="34" borderId="11" xfId="48" applyNumberFormat="1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horizontal="left" vertical="center" wrapText="1"/>
    </xf>
    <xf numFmtId="167" fontId="21" fillId="0" borderId="11" xfId="48" applyNumberFormat="1" applyFont="1" applyFill="1" applyBorder="1" applyAlignment="1">
      <alignment horizontal="center" vertical="center"/>
    </xf>
    <xf numFmtId="49" fontId="22" fillId="0" borderId="11" xfId="0" applyNumberFormat="1" applyFont="1" applyBorder="1" applyAlignment="1">
      <alignment horizontal="left" vertical="center" wrapText="1" indent="1"/>
    </xf>
    <xf numFmtId="49" fontId="22" fillId="0" borderId="11" xfId="0" applyNumberFormat="1" applyFont="1" applyBorder="1" applyAlignment="1">
      <alignment horizontal="left" vertical="center" wrapText="1" indent="2"/>
    </xf>
    <xf numFmtId="49" fontId="22" fillId="0" borderId="11" xfId="0" applyNumberFormat="1" applyFont="1" applyBorder="1" applyAlignment="1">
      <alignment horizontal="left" vertical="center" wrapText="1"/>
    </xf>
    <xf numFmtId="167" fontId="28" fillId="0" borderId="11" xfId="48" applyNumberFormat="1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>
      <alignment horizontal="left" vertical="center" wrapText="1" indent="1"/>
    </xf>
    <xf numFmtId="0" fontId="23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 indent="1"/>
    </xf>
    <xf numFmtId="0" fontId="22" fillId="0" borderId="11" xfId="0" applyFont="1" applyBorder="1" applyAlignment="1">
      <alignment horizontal="left" vertical="center" wrapText="1" indent="2"/>
    </xf>
    <xf numFmtId="0" fontId="22" fillId="0" borderId="11" xfId="0" applyFont="1" applyBorder="1" applyAlignment="1">
      <alignment horizontal="left" vertical="center" wrapText="1" indent="3"/>
    </xf>
    <xf numFmtId="49" fontId="22" fillId="0" borderId="11" xfId="0" applyNumberFormat="1" applyFont="1" applyFill="1" applyBorder="1" applyAlignment="1">
      <alignment horizontal="left" vertical="center" wrapText="1" indent="2"/>
    </xf>
    <xf numFmtId="0" fontId="22" fillId="0" borderId="11" xfId="0" applyFont="1" applyBorder="1" applyAlignment="1">
      <alignment horizontal="left" vertical="center" indent="1"/>
    </xf>
    <xf numFmtId="49" fontId="23" fillId="33" borderId="11" xfId="0" applyNumberFormat="1" applyFont="1" applyFill="1" applyBorder="1" applyAlignment="1">
      <alignment horizontal="left" vertical="center" wrapText="1"/>
    </xf>
  </cellXfs>
  <cellStyles count="11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alculation 2" xfId="68"/>
    <cellStyle name="Check Cell" xfId="13" builtinId="23" customBuiltin="1"/>
    <cellStyle name="Comma" xfId="48" builtinId="3"/>
    <cellStyle name="Explanatory Text" xfId="16" builtinId="53" customBuiltin="1"/>
    <cellStyle name="Good" xfId="6" builtinId="26" customBuiltin="1"/>
    <cellStyle name="Good 2" xfId="89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ormal" xfId="0" builtinId="0" customBuiltin="1"/>
    <cellStyle name="Normal 10" xfId="52"/>
    <cellStyle name="Normal 11" xfId="53"/>
    <cellStyle name="Normal 12" xfId="54"/>
    <cellStyle name="Normal 13" xfId="55"/>
    <cellStyle name="Normal 14" xfId="56"/>
    <cellStyle name="Normal 15" xfId="57"/>
    <cellStyle name="Normal 16" xfId="58"/>
    <cellStyle name="Normal 17" xfId="59"/>
    <cellStyle name="Normal 18" xfId="60"/>
    <cellStyle name="Normal 19" xfId="61"/>
    <cellStyle name="Normal 2" xfId="42"/>
    <cellStyle name="Normal 2 2" xfId="50"/>
    <cellStyle name="Normal 2 2 2" xfId="91"/>
    <cellStyle name="Normal 20" xfId="62"/>
    <cellStyle name="Normal 21" xfId="63"/>
    <cellStyle name="Normal 22" xfId="64"/>
    <cellStyle name="Normal 23" xfId="65"/>
    <cellStyle name="Normal 24" xfId="66"/>
    <cellStyle name="Normal 25" xfId="67"/>
    <cellStyle name="Normal 26" xfId="71"/>
    <cellStyle name="Normal 27" xfId="73"/>
    <cellStyle name="Normal 28" xfId="74"/>
    <cellStyle name="Normal 29" xfId="75"/>
    <cellStyle name="Normal 3" xfId="44"/>
    <cellStyle name="Normal 3 2" xfId="70"/>
    <cellStyle name="Normal 3 2 2" xfId="93"/>
    <cellStyle name="Normal 3 3" xfId="92"/>
    <cellStyle name="Normal 30" xfId="76"/>
    <cellStyle name="Normal 31" xfId="77"/>
    <cellStyle name="Normal 32" xfId="78"/>
    <cellStyle name="Normal 33" xfId="79"/>
    <cellStyle name="Normal 34" xfId="80"/>
    <cellStyle name="Normal 35" xfId="81"/>
    <cellStyle name="Normal 36" xfId="82"/>
    <cellStyle name="Normal 37" xfId="83"/>
    <cellStyle name="Normal 38" xfId="84"/>
    <cellStyle name="Normal 39" xfId="85"/>
    <cellStyle name="Normal 4" xfId="43"/>
    <cellStyle name="Normal 4 2" xfId="94"/>
    <cellStyle name="Normal 40" xfId="86"/>
    <cellStyle name="Normal 41" xfId="87"/>
    <cellStyle name="Normal 42" xfId="88"/>
    <cellStyle name="Normal 43" xfId="90"/>
    <cellStyle name="Normal 44" xfId="97"/>
    <cellStyle name="Normal 45" xfId="96"/>
    <cellStyle name="Normal 46" xfId="98"/>
    <cellStyle name="Normal 47" xfId="99"/>
    <cellStyle name="Normal 48" xfId="100"/>
    <cellStyle name="Normal 49" xfId="101"/>
    <cellStyle name="Normal 5" xfId="45"/>
    <cellStyle name="Normal 50" xfId="102"/>
    <cellStyle name="Normal 51" xfId="103"/>
    <cellStyle name="Normal 52" xfId="104"/>
    <cellStyle name="Normal 53" xfId="105"/>
    <cellStyle name="Normal 54" xfId="106"/>
    <cellStyle name="Normal 55" xfId="107"/>
    <cellStyle name="Normal 56" xfId="108"/>
    <cellStyle name="Normal 57" xfId="109"/>
    <cellStyle name="Normal 58" xfId="110"/>
    <cellStyle name="Normal 59" xfId="111"/>
    <cellStyle name="Normal 6" xfId="46"/>
    <cellStyle name="Normal 7" xfId="47"/>
    <cellStyle name="Normal 8" xfId="49"/>
    <cellStyle name="Normal 9" xfId="51"/>
    <cellStyle name="Note" xfId="15" builtinId="10" customBuiltin="1"/>
    <cellStyle name="Output" xfId="10" builtinId="21" customBuiltin="1"/>
    <cellStyle name="Percent 2" xfId="72"/>
    <cellStyle name="Title" xfId="1" builtinId="15" customBuiltin="1"/>
    <cellStyle name="Total" xfId="17" builtinId="25" customBuiltin="1"/>
    <cellStyle name="Warning Text" xfId="14" builtinId="11" customBuiltin="1"/>
    <cellStyle name="Обычный_saqartv_03" xfId="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6"/>
  <sheetViews>
    <sheetView tabSelected="1" topLeftCell="A168" workbookViewId="0">
      <selection activeCell="V177" sqref="V177"/>
    </sheetView>
  </sheetViews>
  <sheetFormatPr defaultRowHeight="12.75" x14ac:dyDescent="0.2"/>
  <cols>
    <col min="1" max="1" width="42.85546875" customWidth="1"/>
    <col min="2" max="2" width="9.85546875" style="2" hidden="1" customWidth="1"/>
    <col min="3" max="3" width="11.140625" customWidth="1"/>
    <col min="4" max="4" width="9.140625" hidden="1" customWidth="1"/>
    <col min="5" max="5" width="10.28515625" customWidth="1"/>
    <col min="6" max="6" width="2.42578125" customWidth="1"/>
    <col min="7" max="8" width="9.140625" hidden="1" customWidth="1"/>
    <col min="9" max="9" width="2.140625" customWidth="1"/>
    <col min="10" max="10" width="10.85546875" customWidth="1"/>
    <col min="11" max="11" width="12" customWidth="1"/>
    <col min="12" max="12" width="2.28515625" customWidth="1"/>
    <col min="13" max="13" width="13.42578125" hidden="1" customWidth="1"/>
    <col min="14" max="14" width="12.28515625" hidden="1" customWidth="1"/>
    <col min="15" max="15" width="2" customWidth="1"/>
    <col min="16" max="16" width="12.85546875" bestFit="1" customWidth="1"/>
    <col min="17" max="17" width="9.85546875" customWidth="1"/>
    <col min="18" max="18" width="2.85546875" style="4" customWidth="1"/>
    <col min="19" max="20" width="0" hidden="1" customWidth="1"/>
    <col min="21" max="21" width="2" customWidth="1"/>
    <col min="22" max="22" width="11.28515625" customWidth="1"/>
    <col min="23" max="23" width="10.140625" customWidth="1"/>
  </cols>
  <sheetData>
    <row r="1" spans="1:23" ht="24.75" customHeight="1" thickBot="1" x14ac:dyDescent="0.35">
      <c r="A1" s="8" t="s">
        <v>20</v>
      </c>
      <c r="B1" s="8"/>
      <c r="C1" s="8"/>
      <c r="D1" s="8"/>
      <c r="E1" s="8"/>
      <c r="G1" s="12">
        <v>2017</v>
      </c>
      <c r="H1" s="12"/>
      <c r="J1" s="15"/>
      <c r="K1" s="15"/>
      <c r="M1" s="27"/>
      <c r="N1" s="27"/>
    </row>
    <row r="2" spans="1:23" ht="36.75" customHeight="1" x14ac:dyDescent="0.2">
      <c r="A2" s="49" t="s">
        <v>21</v>
      </c>
      <c r="B2" s="16" t="s">
        <v>0</v>
      </c>
      <c r="C2" s="16"/>
      <c r="D2" s="17" t="s">
        <v>22</v>
      </c>
      <c r="E2" s="17"/>
      <c r="G2" s="42">
        <v>2017</v>
      </c>
      <c r="H2" s="9"/>
      <c r="J2" s="25" t="s">
        <v>183</v>
      </c>
      <c r="K2" s="26"/>
      <c r="M2" s="29">
        <v>2016</v>
      </c>
      <c r="N2" s="30"/>
      <c r="P2" s="16" t="s">
        <v>184</v>
      </c>
      <c r="Q2" s="16"/>
      <c r="R2" s="54"/>
      <c r="S2" s="29">
        <v>2015</v>
      </c>
      <c r="T2" s="30"/>
      <c r="V2" s="16" t="s">
        <v>185</v>
      </c>
      <c r="W2" s="16"/>
    </row>
    <row r="3" spans="1:23" ht="64.5" customHeight="1" x14ac:dyDescent="0.2">
      <c r="A3" s="49"/>
      <c r="B3" s="18" t="s">
        <v>23</v>
      </c>
      <c r="C3" s="19" t="s">
        <v>24</v>
      </c>
      <c r="D3" s="20" t="s">
        <v>2</v>
      </c>
      <c r="E3" s="20" t="s">
        <v>3</v>
      </c>
      <c r="G3" s="5" t="s">
        <v>24</v>
      </c>
      <c r="H3" s="6" t="s">
        <v>3</v>
      </c>
      <c r="J3" s="19" t="s">
        <v>24</v>
      </c>
      <c r="K3" s="20" t="s">
        <v>3</v>
      </c>
      <c r="M3" s="22"/>
      <c r="N3" s="22"/>
      <c r="P3" s="19" t="s">
        <v>24</v>
      </c>
      <c r="Q3" s="20" t="s">
        <v>3</v>
      </c>
      <c r="R3" s="1"/>
      <c r="S3" s="22"/>
      <c r="T3" s="22"/>
      <c r="V3" s="5" t="s">
        <v>24</v>
      </c>
      <c r="W3" s="6" t="s">
        <v>3</v>
      </c>
    </row>
    <row r="4" spans="1:23" ht="32.25" customHeight="1" x14ac:dyDescent="0.2">
      <c r="A4" s="48" t="s">
        <v>172</v>
      </c>
      <c r="B4" s="39">
        <v>138088</v>
      </c>
      <c r="C4" s="39">
        <v>102429</v>
      </c>
      <c r="D4" s="39">
        <v>3705.5</v>
      </c>
      <c r="E4" s="39">
        <v>2748.6</v>
      </c>
      <c r="F4" s="13"/>
      <c r="G4" s="31">
        <v>89756</v>
      </c>
      <c r="H4" s="31">
        <v>2407.6180257510728</v>
      </c>
      <c r="I4" s="13"/>
      <c r="J4" s="24">
        <f>C4-G4</f>
        <v>12673</v>
      </c>
      <c r="K4" s="24">
        <f>E4-H4</f>
        <v>340.98197424892714</v>
      </c>
      <c r="L4" s="13"/>
      <c r="M4" s="31">
        <v>102159</v>
      </c>
      <c r="N4" s="31">
        <v>2746.7265345629553</v>
      </c>
      <c r="O4" s="13"/>
      <c r="P4" s="21">
        <f>G4-M4</f>
        <v>-12403</v>
      </c>
      <c r="Q4" s="32">
        <f>H4-N4</f>
        <v>-339.10850881188253</v>
      </c>
      <c r="R4" s="57"/>
      <c r="S4" s="44">
        <v>109557</v>
      </c>
      <c r="T4" s="45">
        <v>2947.3759538005806</v>
      </c>
      <c r="V4" s="32">
        <f>M4-S4</f>
        <v>-7398</v>
      </c>
      <c r="W4" s="32">
        <f>N4-T4</f>
        <v>-200.64941923762535</v>
      </c>
    </row>
    <row r="5" spans="1:23" s="3" customFormat="1" ht="20.25" customHeight="1" x14ac:dyDescent="0.2">
      <c r="A5" s="47" t="s">
        <v>173</v>
      </c>
      <c r="B5" s="46" t="s">
        <v>174</v>
      </c>
      <c r="C5" s="84">
        <v>9635</v>
      </c>
      <c r="D5" s="46" t="s">
        <v>174</v>
      </c>
      <c r="E5" s="33">
        <v>258.5</v>
      </c>
      <c r="F5" s="34"/>
      <c r="G5" s="35">
        <v>8857</v>
      </c>
      <c r="H5" s="35">
        <v>237.6</v>
      </c>
      <c r="I5" s="36"/>
      <c r="J5" s="24">
        <f>C5-G5</f>
        <v>778</v>
      </c>
      <c r="K5" s="24">
        <f>E5-H5</f>
        <v>20.900000000000006</v>
      </c>
      <c r="L5" s="36"/>
      <c r="M5" s="35"/>
      <c r="N5" s="35"/>
      <c r="O5" s="36"/>
      <c r="P5" s="21">
        <f t="shared" ref="P5:P61" si="0">G5-M5</f>
        <v>8857</v>
      </c>
      <c r="Q5" s="32">
        <f t="shared" ref="Q5:Q61" si="1">H5-N5</f>
        <v>237.6</v>
      </c>
      <c r="R5" s="57"/>
      <c r="S5" s="52">
        <v>7510</v>
      </c>
      <c r="T5" s="53">
        <v>202.03906106449028</v>
      </c>
      <c r="V5" s="32">
        <f t="shared" ref="V5:V68" si="2">M5-S5</f>
        <v>-7510</v>
      </c>
      <c r="W5" s="32">
        <f t="shared" ref="W5:W68" si="3">N5-T5</f>
        <v>-202.03906106449028</v>
      </c>
    </row>
    <row r="6" spans="1:23" ht="45" customHeight="1" x14ac:dyDescent="0.2">
      <c r="A6" s="48" t="s">
        <v>4</v>
      </c>
      <c r="B6" s="39">
        <v>30784</v>
      </c>
      <c r="C6" s="39">
        <v>18422</v>
      </c>
      <c r="D6" s="39">
        <v>826.1</v>
      </c>
      <c r="E6" s="39">
        <v>494.3</v>
      </c>
      <c r="F6" s="37"/>
      <c r="G6" s="31">
        <v>20167</v>
      </c>
      <c r="H6" s="31">
        <v>540.9603004291846</v>
      </c>
      <c r="I6" s="13"/>
      <c r="J6" s="24">
        <f>C6-G6</f>
        <v>-1745</v>
      </c>
      <c r="K6" s="24">
        <f>E6-H6</f>
        <v>-46.660300429184588</v>
      </c>
      <c r="L6" s="13"/>
      <c r="M6" s="31">
        <v>22367</v>
      </c>
      <c r="N6" s="31">
        <v>601.37660312424384</v>
      </c>
      <c r="O6" s="13"/>
      <c r="P6" s="21">
        <f t="shared" si="0"/>
        <v>-2200</v>
      </c>
      <c r="Q6" s="32">
        <f t="shared" si="1"/>
        <v>-60.416302695059244</v>
      </c>
      <c r="R6" s="57"/>
      <c r="S6" s="55">
        <v>25112</v>
      </c>
      <c r="T6" s="56">
        <v>675.57988035305993</v>
      </c>
      <c r="V6" s="32">
        <f t="shared" si="2"/>
        <v>-2745</v>
      </c>
      <c r="W6" s="32">
        <f t="shared" si="3"/>
        <v>-74.203277228816091</v>
      </c>
    </row>
    <row r="7" spans="1:23" s="7" customFormat="1" ht="45" customHeight="1" x14ac:dyDescent="0.2">
      <c r="A7" s="85" t="s">
        <v>25</v>
      </c>
      <c r="B7" s="86">
        <v>291607</v>
      </c>
      <c r="C7" s="86">
        <v>83545</v>
      </c>
      <c r="D7" s="86">
        <v>7825.1</v>
      </c>
      <c r="E7" s="86">
        <v>2241.9</v>
      </c>
      <c r="F7" s="14"/>
      <c r="G7" s="31">
        <v>87855</v>
      </c>
      <c r="H7" s="31">
        <v>2356.6255364806866</v>
      </c>
      <c r="I7" s="14"/>
      <c r="J7" s="24">
        <f>C7-G7</f>
        <v>-4310</v>
      </c>
      <c r="K7" s="24">
        <f>E7-H7</f>
        <v>-114.72553648068651</v>
      </c>
      <c r="L7" s="14"/>
      <c r="M7" s="31">
        <v>85018</v>
      </c>
      <c r="N7" s="31">
        <v>2285.8602425187537</v>
      </c>
      <c r="O7" s="14"/>
      <c r="P7" s="21">
        <f t="shared" si="0"/>
        <v>2837</v>
      </c>
      <c r="Q7" s="32">
        <f t="shared" si="1"/>
        <v>70.765293961932912</v>
      </c>
      <c r="R7" s="43"/>
      <c r="S7" s="58">
        <v>88758</v>
      </c>
      <c r="T7" s="59">
        <v>2387.8272945355561</v>
      </c>
      <c r="V7" s="32">
        <f t="shared" si="2"/>
        <v>-3740</v>
      </c>
      <c r="W7" s="32">
        <f t="shared" si="3"/>
        <v>-101.96705201680243</v>
      </c>
    </row>
    <row r="8" spans="1:23" ht="38.25" hidden="1" customHeight="1" x14ac:dyDescent="0.2">
      <c r="A8" s="87" t="s">
        <v>26</v>
      </c>
      <c r="B8" s="38">
        <v>111877</v>
      </c>
      <c r="C8" s="38">
        <v>40676</v>
      </c>
      <c r="D8" s="38">
        <v>3002.2</v>
      </c>
      <c r="E8" s="38">
        <v>1091.5</v>
      </c>
      <c r="F8" s="13"/>
      <c r="G8" s="31">
        <v>43195</v>
      </c>
      <c r="H8" s="31">
        <v>1158.6641630901288</v>
      </c>
      <c r="I8" s="13"/>
      <c r="J8" s="24">
        <f>C8-G8</f>
        <v>-2519</v>
      </c>
      <c r="K8" s="24">
        <f>E8-H8</f>
        <v>-67.164163090128795</v>
      </c>
      <c r="L8" s="13"/>
      <c r="M8" s="21"/>
      <c r="N8" s="21"/>
      <c r="O8" s="13"/>
      <c r="P8" s="21"/>
      <c r="Q8" s="32"/>
      <c r="R8" s="43"/>
      <c r="S8" s="22"/>
      <c r="T8" s="22"/>
      <c r="V8" s="32">
        <f t="shared" si="2"/>
        <v>0</v>
      </c>
      <c r="W8" s="32">
        <f t="shared" si="3"/>
        <v>0</v>
      </c>
    </row>
    <row r="9" spans="1:23" ht="45" hidden="1" customHeight="1" x14ac:dyDescent="0.2">
      <c r="A9" s="88" t="s">
        <v>27</v>
      </c>
      <c r="B9" s="38">
        <v>62806</v>
      </c>
      <c r="C9" s="38">
        <v>23099</v>
      </c>
      <c r="D9" s="38">
        <v>1685.4</v>
      </c>
      <c r="E9" s="38">
        <v>619.79999999999995</v>
      </c>
      <c r="F9" s="13"/>
      <c r="G9" s="31">
        <v>24186</v>
      </c>
      <c r="H9" s="31">
        <v>648.76609442060089</v>
      </c>
      <c r="I9" s="13"/>
      <c r="J9" s="24">
        <f>C9-G9</f>
        <v>-1087</v>
      </c>
      <c r="K9" s="24">
        <f>E9-H9</f>
        <v>-28.966094420600939</v>
      </c>
      <c r="L9" s="13"/>
      <c r="M9" s="21"/>
      <c r="N9" s="21"/>
      <c r="O9" s="13"/>
      <c r="P9" s="21"/>
      <c r="Q9" s="32"/>
      <c r="R9" s="43"/>
      <c r="S9" s="22"/>
      <c r="T9" s="22"/>
      <c r="V9" s="32">
        <f t="shared" si="2"/>
        <v>0</v>
      </c>
      <c r="W9" s="32">
        <f t="shared" si="3"/>
        <v>0</v>
      </c>
    </row>
    <row r="10" spans="1:23" ht="25.5" hidden="1" customHeight="1" x14ac:dyDescent="0.2">
      <c r="A10" s="28" t="s">
        <v>28</v>
      </c>
      <c r="B10" s="38">
        <v>14267</v>
      </c>
      <c r="C10" s="38">
        <v>5297</v>
      </c>
      <c r="D10" s="38">
        <v>382.8</v>
      </c>
      <c r="E10" s="38">
        <v>142.1</v>
      </c>
      <c r="F10" s="13"/>
      <c r="G10" s="31">
        <v>6008</v>
      </c>
      <c r="H10" s="31">
        <v>161.1587982832618</v>
      </c>
      <c r="I10" s="13"/>
      <c r="J10" s="24">
        <f>C10-G10</f>
        <v>-711</v>
      </c>
      <c r="K10" s="24">
        <f>E10-H10</f>
        <v>-19.058798283261808</v>
      </c>
      <c r="L10" s="13"/>
      <c r="M10" s="21"/>
      <c r="N10" s="21"/>
      <c r="O10" s="13"/>
      <c r="P10" s="21"/>
      <c r="Q10" s="32"/>
      <c r="R10" s="43"/>
      <c r="S10" s="22"/>
      <c r="T10" s="22"/>
      <c r="V10" s="32">
        <f t="shared" si="2"/>
        <v>0</v>
      </c>
      <c r="W10" s="32">
        <f t="shared" si="3"/>
        <v>0</v>
      </c>
    </row>
    <row r="11" spans="1:23" ht="24" hidden="1" customHeight="1" x14ac:dyDescent="0.2">
      <c r="A11" s="89" t="s">
        <v>29</v>
      </c>
      <c r="B11" s="38">
        <v>10186</v>
      </c>
      <c r="C11" s="38">
        <v>3180</v>
      </c>
      <c r="D11" s="38">
        <v>273.3</v>
      </c>
      <c r="E11" s="38">
        <v>85.3</v>
      </c>
      <c r="F11" s="13"/>
      <c r="G11" s="31">
        <v>3575</v>
      </c>
      <c r="H11" s="31">
        <v>95.89592274678111</v>
      </c>
      <c r="I11" s="13"/>
      <c r="J11" s="24">
        <f>C11-G11</f>
        <v>-395</v>
      </c>
      <c r="K11" s="24">
        <f>E11-H11</f>
        <v>-10.595922746781113</v>
      </c>
      <c r="L11" s="13"/>
      <c r="M11" s="21"/>
      <c r="N11" s="21"/>
      <c r="O11" s="13"/>
      <c r="P11" s="21"/>
      <c r="Q11" s="32"/>
      <c r="R11" s="43"/>
      <c r="S11" s="22"/>
      <c r="T11" s="22"/>
      <c r="V11" s="32">
        <f t="shared" si="2"/>
        <v>0</v>
      </c>
      <c r="W11" s="32">
        <f t="shared" si="3"/>
        <v>0</v>
      </c>
    </row>
    <row r="12" spans="1:23" ht="21.75" hidden="1" customHeight="1" x14ac:dyDescent="0.2">
      <c r="A12" s="89" t="s">
        <v>30</v>
      </c>
      <c r="B12" s="38">
        <v>16874</v>
      </c>
      <c r="C12" s="38">
        <v>5303</v>
      </c>
      <c r="D12" s="38">
        <v>452.8</v>
      </c>
      <c r="E12" s="38">
        <v>142.30000000000001</v>
      </c>
      <c r="F12" s="13"/>
      <c r="G12" s="31">
        <v>6063</v>
      </c>
      <c r="H12" s="31">
        <v>162.63412017167383</v>
      </c>
      <c r="I12" s="13"/>
      <c r="J12" s="24">
        <f>C12-G12</f>
        <v>-760</v>
      </c>
      <c r="K12" s="24">
        <f>E12-H12</f>
        <v>-20.334120171673817</v>
      </c>
      <c r="L12" s="13"/>
      <c r="M12" s="21"/>
      <c r="N12" s="21"/>
      <c r="O12" s="13"/>
      <c r="P12" s="21"/>
      <c r="Q12" s="32"/>
      <c r="R12" s="43"/>
      <c r="S12" s="22"/>
      <c r="T12" s="22"/>
      <c r="V12" s="32">
        <f t="shared" si="2"/>
        <v>0</v>
      </c>
      <c r="W12" s="32">
        <f t="shared" si="3"/>
        <v>0</v>
      </c>
    </row>
    <row r="13" spans="1:23" ht="18" hidden="1" customHeight="1" x14ac:dyDescent="0.2">
      <c r="A13" s="89" t="s">
        <v>18</v>
      </c>
      <c r="B13" s="38">
        <v>106727</v>
      </c>
      <c r="C13" s="38">
        <v>19178</v>
      </c>
      <c r="D13" s="38">
        <v>2864</v>
      </c>
      <c r="E13" s="38">
        <v>514.6</v>
      </c>
      <c r="F13" s="13"/>
      <c r="G13" s="31">
        <v>21822</v>
      </c>
      <c r="H13" s="31">
        <v>585.35407725321886</v>
      </c>
      <c r="I13" s="13"/>
      <c r="J13" s="24">
        <f>C13-G13</f>
        <v>-2644</v>
      </c>
      <c r="K13" s="24">
        <f>E13-H13</f>
        <v>-70.754077253218838</v>
      </c>
      <c r="L13" s="13"/>
      <c r="M13" s="21"/>
      <c r="N13" s="21"/>
      <c r="O13" s="13"/>
      <c r="P13" s="21"/>
      <c r="Q13" s="32"/>
      <c r="R13" s="43"/>
      <c r="S13" s="22"/>
      <c r="T13" s="22"/>
      <c r="V13" s="32">
        <f t="shared" si="2"/>
        <v>0</v>
      </c>
      <c r="W13" s="32">
        <f t="shared" si="3"/>
        <v>0</v>
      </c>
    </row>
    <row r="14" spans="1:23" ht="38.25" hidden="1" customHeight="1" x14ac:dyDescent="0.2">
      <c r="A14" s="87" t="s">
        <v>31</v>
      </c>
      <c r="B14" s="38">
        <v>19254</v>
      </c>
      <c r="C14" s="38">
        <v>2574</v>
      </c>
      <c r="D14" s="38">
        <v>516.70000000000005</v>
      </c>
      <c r="E14" s="38">
        <v>69.099999999999994</v>
      </c>
      <c r="F14" s="13"/>
      <c r="G14" s="31">
        <v>2776</v>
      </c>
      <c r="H14" s="31">
        <v>74.463519313304715</v>
      </c>
      <c r="I14" s="13"/>
      <c r="J14" s="24">
        <f>C14-G14</f>
        <v>-202</v>
      </c>
      <c r="K14" s="24">
        <f>E14-H14</f>
        <v>-5.363519313304721</v>
      </c>
      <c r="L14" s="13"/>
      <c r="M14" s="21"/>
      <c r="N14" s="21"/>
      <c r="O14" s="13"/>
      <c r="P14" s="21"/>
      <c r="Q14" s="32"/>
      <c r="R14" s="43"/>
      <c r="S14" s="22"/>
      <c r="T14" s="22"/>
      <c r="V14" s="32">
        <f t="shared" si="2"/>
        <v>0</v>
      </c>
      <c r="W14" s="32">
        <f t="shared" si="3"/>
        <v>0</v>
      </c>
    </row>
    <row r="15" spans="1:23" ht="30" hidden="1" customHeight="1" x14ac:dyDescent="0.2">
      <c r="A15" s="87" t="s">
        <v>32</v>
      </c>
      <c r="B15" s="38">
        <v>79297</v>
      </c>
      <c r="C15" s="38">
        <v>11820</v>
      </c>
      <c r="D15" s="38">
        <v>2127.9</v>
      </c>
      <c r="E15" s="38">
        <v>317.2</v>
      </c>
      <c r="F15" s="13"/>
      <c r="G15" s="31">
        <v>12931</v>
      </c>
      <c r="H15" s="31">
        <v>346.86158798283265</v>
      </c>
      <c r="I15" s="13"/>
      <c r="J15" s="24">
        <f>C15-G15</f>
        <v>-1111</v>
      </c>
      <c r="K15" s="24">
        <f>E15-H15</f>
        <v>-29.661587982832657</v>
      </c>
      <c r="L15" s="13"/>
      <c r="M15" s="21"/>
      <c r="N15" s="21"/>
      <c r="O15" s="13"/>
      <c r="P15" s="21"/>
      <c r="Q15" s="32"/>
      <c r="R15" s="43"/>
      <c r="S15" s="22"/>
      <c r="T15" s="22"/>
      <c r="V15" s="32">
        <f t="shared" si="2"/>
        <v>0</v>
      </c>
      <c r="W15" s="32">
        <f t="shared" si="3"/>
        <v>0</v>
      </c>
    </row>
    <row r="16" spans="1:23" ht="18.75" hidden="1" customHeight="1" x14ac:dyDescent="0.2">
      <c r="A16" s="89" t="s">
        <v>33</v>
      </c>
      <c r="B16" s="90">
        <v>1244</v>
      </c>
      <c r="C16" s="90">
        <v>558</v>
      </c>
      <c r="D16" s="90">
        <v>33.4</v>
      </c>
      <c r="E16" s="90">
        <v>15</v>
      </c>
      <c r="F16" s="13"/>
      <c r="G16" s="31">
        <v>284</v>
      </c>
      <c r="H16" s="31">
        <v>7.6180257510729614</v>
      </c>
      <c r="I16" s="13"/>
      <c r="J16" s="24">
        <f>C16-G16</f>
        <v>274</v>
      </c>
      <c r="K16" s="24">
        <f>E16-H16</f>
        <v>7.3819742489270386</v>
      </c>
      <c r="L16" s="13"/>
      <c r="M16" s="21"/>
      <c r="N16" s="21"/>
      <c r="O16" s="13"/>
      <c r="P16" s="21"/>
      <c r="Q16" s="32"/>
      <c r="R16" s="43"/>
      <c r="S16" s="22"/>
      <c r="T16" s="22"/>
      <c r="V16" s="32">
        <f t="shared" si="2"/>
        <v>0</v>
      </c>
      <c r="W16" s="32">
        <f t="shared" si="3"/>
        <v>0</v>
      </c>
    </row>
    <row r="17" spans="1:23" ht="17.25" hidden="1" customHeight="1" x14ac:dyDescent="0.2">
      <c r="A17" s="89" t="s">
        <v>34</v>
      </c>
      <c r="B17" s="38">
        <v>21941</v>
      </c>
      <c r="C17" s="38">
        <v>8668</v>
      </c>
      <c r="D17" s="38">
        <v>588.79999999999995</v>
      </c>
      <c r="E17" s="38">
        <v>232.6</v>
      </c>
      <c r="F17" s="13"/>
      <c r="G17" s="39">
        <v>7379</v>
      </c>
      <c r="H17" s="39">
        <v>197.93454935622319</v>
      </c>
      <c r="I17" s="13"/>
      <c r="J17" s="24">
        <f>C17-G17</f>
        <v>1289</v>
      </c>
      <c r="K17" s="24">
        <f>E17-H17</f>
        <v>34.665450643776808</v>
      </c>
      <c r="L17" s="13"/>
      <c r="M17" s="21"/>
      <c r="N17" s="21"/>
      <c r="O17" s="13"/>
      <c r="P17" s="21"/>
      <c r="Q17" s="32"/>
      <c r="R17" s="43"/>
      <c r="S17" s="22"/>
      <c r="T17" s="22"/>
      <c r="V17" s="32">
        <f t="shared" si="2"/>
        <v>0</v>
      </c>
      <c r="W17" s="32">
        <f t="shared" si="3"/>
        <v>0</v>
      </c>
    </row>
    <row r="18" spans="1:23" ht="20.25" hidden="1" customHeight="1" x14ac:dyDescent="0.2">
      <c r="A18" s="89" t="s">
        <v>35</v>
      </c>
      <c r="B18" s="90">
        <v>15248</v>
      </c>
      <c r="C18" s="90">
        <v>4504</v>
      </c>
      <c r="D18" s="90">
        <v>409.2</v>
      </c>
      <c r="E18" s="90">
        <v>120.9</v>
      </c>
      <c r="F18" s="13"/>
      <c r="G18" s="39">
        <v>4946</v>
      </c>
      <c r="H18" s="39">
        <v>132.67167381974249</v>
      </c>
      <c r="I18" s="13"/>
      <c r="J18" s="24">
        <f>C18-G18</f>
        <v>-442</v>
      </c>
      <c r="K18" s="24">
        <f>E18-H18</f>
        <v>-11.771673819742489</v>
      </c>
      <c r="L18" s="13"/>
      <c r="M18" s="21"/>
      <c r="N18" s="21"/>
      <c r="O18" s="13"/>
      <c r="P18" s="21"/>
      <c r="Q18" s="32"/>
      <c r="R18" s="43"/>
      <c r="S18" s="22"/>
      <c r="T18" s="22"/>
      <c r="V18" s="32">
        <f t="shared" si="2"/>
        <v>0</v>
      </c>
      <c r="W18" s="32">
        <f t="shared" si="3"/>
        <v>0</v>
      </c>
    </row>
    <row r="19" spans="1:23" s="7" customFormat="1" ht="25.5" hidden="1" customHeight="1" x14ac:dyDescent="0.2">
      <c r="A19" s="91" t="s">
        <v>36</v>
      </c>
      <c r="B19" s="90">
        <v>92</v>
      </c>
      <c r="C19" s="90">
        <v>43</v>
      </c>
      <c r="D19" s="90">
        <v>2.5</v>
      </c>
      <c r="E19" s="90">
        <v>1.2</v>
      </c>
      <c r="F19" s="14"/>
      <c r="G19" s="39">
        <v>0</v>
      </c>
      <c r="H19" s="39">
        <v>0</v>
      </c>
      <c r="I19" s="14"/>
      <c r="J19" s="24">
        <f>C19-G19</f>
        <v>43</v>
      </c>
      <c r="K19" s="24">
        <f>E19-H19</f>
        <v>1.2</v>
      </c>
      <c r="L19" s="14"/>
      <c r="M19" s="24"/>
      <c r="N19" s="24"/>
      <c r="O19" s="14"/>
      <c r="P19" s="21"/>
      <c r="Q19" s="32"/>
      <c r="R19" s="43"/>
      <c r="S19" s="23"/>
      <c r="T19" s="23"/>
      <c r="V19" s="32">
        <f t="shared" si="2"/>
        <v>0</v>
      </c>
      <c r="W19" s="32">
        <f t="shared" si="3"/>
        <v>0</v>
      </c>
    </row>
    <row r="20" spans="1:23" ht="24" hidden="1" customHeight="1" x14ac:dyDescent="0.2">
      <c r="A20" s="87" t="s">
        <v>37</v>
      </c>
      <c r="B20" s="90">
        <v>32</v>
      </c>
      <c r="C20" s="90">
        <v>16</v>
      </c>
      <c r="D20" s="90">
        <v>0.9</v>
      </c>
      <c r="E20" s="90">
        <v>0.4</v>
      </c>
      <c r="F20" s="13"/>
      <c r="G20" s="39">
        <v>30</v>
      </c>
      <c r="H20" s="39">
        <v>0.80472103004291851</v>
      </c>
      <c r="I20" s="13"/>
      <c r="J20" s="24">
        <f>C20-G20</f>
        <v>-14</v>
      </c>
      <c r="K20" s="24">
        <f>E20-H20</f>
        <v>-0.40472103004291848</v>
      </c>
      <c r="L20" s="13"/>
      <c r="M20" s="21"/>
      <c r="N20" s="21"/>
      <c r="O20" s="13"/>
      <c r="P20" s="21"/>
      <c r="Q20" s="32"/>
      <c r="R20" s="43"/>
      <c r="S20" s="22"/>
      <c r="T20" s="22"/>
      <c r="V20" s="32">
        <f t="shared" si="2"/>
        <v>0</v>
      </c>
      <c r="W20" s="32">
        <f t="shared" si="3"/>
        <v>0</v>
      </c>
    </row>
    <row r="21" spans="1:23" ht="21.75" hidden="1" customHeight="1" x14ac:dyDescent="0.2">
      <c r="A21" s="87" t="s">
        <v>38</v>
      </c>
      <c r="B21" s="90">
        <v>32</v>
      </c>
      <c r="C21" s="90">
        <v>13</v>
      </c>
      <c r="D21" s="90">
        <v>0.9</v>
      </c>
      <c r="E21" s="90">
        <v>0.3</v>
      </c>
      <c r="F21" s="13"/>
      <c r="G21" s="39">
        <v>11</v>
      </c>
      <c r="H21" s="39">
        <v>0.29506437768240346</v>
      </c>
      <c r="I21" s="13"/>
      <c r="J21" s="24">
        <f>C21-G21</f>
        <v>2</v>
      </c>
      <c r="K21" s="24">
        <f>E21-H21</f>
        <v>4.935622317596533E-3</v>
      </c>
      <c r="L21" s="13"/>
      <c r="M21" s="21"/>
      <c r="N21" s="21"/>
      <c r="O21" s="13"/>
      <c r="P21" s="21"/>
      <c r="Q21" s="32"/>
      <c r="R21" s="43"/>
      <c r="S21" s="22"/>
      <c r="T21" s="22"/>
      <c r="V21" s="32">
        <f t="shared" si="2"/>
        <v>0</v>
      </c>
      <c r="W21" s="32">
        <f t="shared" si="3"/>
        <v>0</v>
      </c>
    </row>
    <row r="22" spans="1:23" ht="24" customHeight="1" x14ac:dyDescent="0.2">
      <c r="A22" s="48" t="s">
        <v>5</v>
      </c>
      <c r="B22" s="39">
        <v>96317</v>
      </c>
      <c r="C22" s="39">
        <v>14334</v>
      </c>
      <c r="D22" s="39">
        <v>2584.6</v>
      </c>
      <c r="E22" s="39">
        <v>384.6</v>
      </c>
      <c r="F22" s="13"/>
      <c r="G22" s="40">
        <v>4841</v>
      </c>
      <c r="H22" s="40">
        <v>129.9</v>
      </c>
      <c r="I22" s="13"/>
      <c r="J22" s="24">
        <f>C22-G22</f>
        <v>9493</v>
      </c>
      <c r="K22" s="24">
        <f>E22-H22</f>
        <v>254.70000000000002</v>
      </c>
      <c r="L22" s="13"/>
      <c r="M22" s="21"/>
      <c r="N22" s="21"/>
      <c r="O22" s="13"/>
      <c r="P22" s="21"/>
      <c r="Q22" s="32"/>
      <c r="R22" s="43"/>
      <c r="S22" s="60">
        <v>12814</v>
      </c>
      <c r="T22" s="61">
        <v>344.73082935823948</v>
      </c>
      <c r="V22" s="32">
        <f t="shared" si="2"/>
        <v>-12814</v>
      </c>
      <c r="W22" s="32">
        <f t="shared" si="3"/>
        <v>-344.73082935823948</v>
      </c>
    </row>
    <row r="23" spans="1:23" ht="29.25" hidden="1" customHeight="1" x14ac:dyDescent="0.2">
      <c r="A23" s="87" t="s">
        <v>39</v>
      </c>
      <c r="B23" s="38">
        <v>2132</v>
      </c>
      <c r="C23" s="38">
        <v>1458</v>
      </c>
      <c r="D23" s="38">
        <v>57.2</v>
      </c>
      <c r="E23" s="38">
        <v>39.1</v>
      </c>
      <c r="F23" s="13"/>
      <c r="G23" s="13"/>
      <c r="H23" s="13"/>
      <c r="I23" s="13"/>
      <c r="J23" s="24">
        <f>C23-G23</f>
        <v>1458</v>
      </c>
      <c r="K23" s="24">
        <f>E23-H23</f>
        <v>39.1</v>
      </c>
      <c r="L23" s="13"/>
      <c r="M23" s="21"/>
      <c r="N23" s="21"/>
      <c r="O23" s="13"/>
      <c r="P23" s="21"/>
      <c r="Q23" s="32"/>
      <c r="R23" s="43"/>
      <c r="S23" s="22"/>
      <c r="T23" s="22"/>
      <c r="V23" s="32">
        <f t="shared" si="2"/>
        <v>0</v>
      </c>
      <c r="W23" s="32">
        <f t="shared" si="3"/>
        <v>0</v>
      </c>
    </row>
    <row r="24" spans="1:23" ht="23.25" customHeight="1" x14ac:dyDescent="0.2">
      <c r="A24" s="48" t="s">
        <v>6</v>
      </c>
      <c r="B24" s="39">
        <v>151328</v>
      </c>
      <c r="C24" s="39">
        <v>58152</v>
      </c>
      <c r="D24" s="39">
        <v>4060.8</v>
      </c>
      <c r="E24" s="39">
        <v>1560.5</v>
      </c>
      <c r="F24" s="13"/>
      <c r="G24" s="39">
        <v>61130</v>
      </c>
      <c r="H24" s="39">
        <v>1639.7532188841201</v>
      </c>
      <c r="I24" s="13"/>
      <c r="J24" s="24">
        <f>C24-G24</f>
        <v>-2978</v>
      </c>
      <c r="K24" s="24">
        <f>E24-H24</f>
        <v>-79.253218884120088</v>
      </c>
      <c r="L24" s="13"/>
      <c r="M24" s="31">
        <v>69178</v>
      </c>
      <c r="N24" s="31">
        <v>1859.973650955825</v>
      </c>
      <c r="O24" s="13"/>
      <c r="P24" s="21">
        <f t="shared" si="0"/>
        <v>-8048</v>
      </c>
      <c r="Q24" s="32">
        <f t="shared" si="1"/>
        <v>-220.22043207170486</v>
      </c>
      <c r="R24" s="43"/>
      <c r="S24" s="62">
        <v>73538</v>
      </c>
      <c r="T24" s="63">
        <v>1978.3686381571886</v>
      </c>
      <c r="V24" s="32">
        <f t="shared" si="2"/>
        <v>-4360</v>
      </c>
      <c r="W24" s="32">
        <f t="shared" si="3"/>
        <v>-118.39498720136362</v>
      </c>
    </row>
    <row r="25" spans="1:23" ht="38.25" hidden="1" customHeight="1" x14ac:dyDescent="0.2">
      <c r="A25" s="87" t="s">
        <v>40</v>
      </c>
      <c r="B25" s="38">
        <v>4819</v>
      </c>
      <c r="C25" s="38">
        <v>2371</v>
      </c>
      <c r="D25" s="38">
        <v>129.30000000000001</v>
      </c>
      <c r="E25" s="38">
        <v>63.6</v>
      </c>
      <c r="F25" s="13"/>
      <c r="G25" s="39">
        <v>1687</v>
      </c>
      <c r="H25" s="39">
        <v>45.252145922746784</v>
      </c>
      <c r="I25" s="13"/>
      <c r="J25" s="24">
        <f>C25-G25</f>
        <v>684</v>
      </c>
      <c r="K25" s="24">
        <f>E25-H25</f>
        <v>18.347854077253217</v>
      </c>
      <c r="L25" s="13"/>
      <c r="M25" s="21"/>
      <c r="N25" s="21"/>
      <c r="O25" s="13"/>
      <c r="P25" s="21"/>
      <c r="Q25" s="32"/>
      <c r="R25" s="43"/>
      <c r="S25" s="22"/>
      <c r="T25" s="22"/>
      <c r="V25" s="32">
        <f t="shared" si="2"/>
        <v>0</v>
      </c>
      <c r="W25" s="32">
        <f t="shared" si="3"/>
        <v>0</v>
      </c>
    </row>
    <row r="26" spans="1:23" ht="38.25" hidden="1" customHeight="1" x14ac:dyDescent="0.2">
      <c r="A26" s="87" t="s">
        <v>41</v>
      </c>
      <c r="B26" s="38">
        <v>3264</v>
      </c>
      <c r="C26" s="38">
        <v>1626</v>
      </c>
      <c r="D26" s="38">
        <v>87.6</v>
      </c>
      <c r="E26" s="38">
        <v>43.6</v>
      </c>
      <c r="F26" s="13"/>
      <c r="G26" s="39">
        <v>1079</v>
      </c>
      <c r="H26" s="39">
        <v>28.943133047210299</v>
      </c>
      <c r="I26" s="13"/>
      <c r="J26" s="24">
        <f>C26-G26</f>
        <v>547</v>
      </c>
      <c r="K26" s="24">
        <f>E26-H26</f>
        <v>14.656866952789702</v>
      </c>
      <c r="L26" s="13"/>
      <c r="M26" s="21"/>
      <c r="N26" s="21"/>
      <c r="O26" s="13"/>
      <c r="P26" s="21"/>
      <c r="Q26" s="32"/>
      <c r="R26" s="43"/>
      <c r="S26" s="22"/>
      <c r="T26" s="22"/>
      <c r="V26" s="32">
        <f t="shared" si="2"/>
        <v>0</v>
      </c>
      <c r="W26" s="32">
        <f t="shared" si="3"/>
        <v>0</v>
      </c>
    </row>
    <row r="27" spans="1:23" ht="27.75" hidden="1" customHeight="1" x14ac:dyDescent="0.2">
      <c r="A27" s="87" t="s">
        <v>42</v>
      </c>
      <c r="B27" s="38">
        <v>14343</v>
      </c>
      <c r="C27" s="38">
        <v>3213</v>
      </c>
      <c r="D27" s="38">
        <v>384.9</v>
      </c>
      <c r="E27" s="38">
        <v>86.2</v>
      </c>
      <c r="F27" s="13"/>
      <c r="G27" s="31">
        <v>4005</v>
      </c>
      <c r="H27" s="31">
        <v>107.43025751072962</v>
      </c>
      <c r="I27" s="13"/>
      <c r="J27" s="24">
        <f>C27-G27</f>
        <v>-792</v>
      </c>
      <c r="K27" s="24">
        <f>E27-H27</f>
        <v>-21.230257510729615</v>
      </c>
      <c r="L27" s="13"/>
      <c r="M27" s="21"/>
      <c r="N27" s="21"/>
      <c r="O27" s="13"/>
      <c r="P27" s="21"/>
      <c r="Q27" s="32"/>
      <c r="R27" s="43"/>
      <c r="S27" s="22"/>
      <c r="T27" s="22"/>
      <c r="V27" s="32">
        <f t="shared" si="2"/>
        <v>0</v>
      </c>
      <c r="W27" s="32">
        <f t="shared" si="3"/>
        <v>0</v>
      </c>
    </row>
    <row r="28" spans="1:23" ht="30" hidden="1" customHeight="1" x14ac:dyDescent="0.2">
      <c r="A28" s="88" t="s">
        <v>43</v>
      </c>
      <c r="B28" s="38">
        <v>5375</v>
      </c>
      <c r="C28" s="38">
        <v>987</v>
      </c>
      <c r="D28" s="38">
        <v>144.19999999999999</v>
      </c>
      <c r="E28" s="38">
        <v>26.5</v>
      </c>
      <c r="F28" s="13"/>
      <c r="G28" s="31">
        <v>1513</v>
      </c>
      <c r="H28" s="31">
        <v>40.584763948497852</v>
      </c>
      <c r="I28" s="13"/>
      <c r="J28" s="24">
        <f>C28-G28</f>
        <v>-526</v>
      </c>
      <c r="K28" s="24">
        <f>E28-H28</f>
        <v>-14.084763948497852</v>
      </c>
      <c r="L28" s="13"/>
      <c r="M28" s="21"/>
      <c r="N28" s="21"/>
      <c r="O28" s="13"/>
      <c r="P28" s="21"/>
      <c r="Q28" s="32"/>
      <c r="R28" s="43"/>
      <c r="S28" s="22"/>
      <c r="T28" s="22"/>
      <c r="V28" s="32">
        <f t="shared" si="2"/>
        <v>0</v>
      </c>
      <c r="W28" s="32">
        <f t="shared" si="3"/>
        <v>0</v>
      </c>
    </row>
    <row r="29" spans="1:23" ht="27" hidden="1" customHeight="1" x14ac:dyDescent="0.2">
      <c r="A29" s="87" t="s">
        <v>44</v>
      </c>
      <c r="B29" s="38">
        <v>3438</v>
      </c>
      <c r="C29" s="38">
        <v>1120</v>
      </c>
      <c r="D29" s="38">
        <v>92.3</v>
      </c>
      <c r="E29" s="38">
        <v>30.1</v>
      </c>
      <c r="F29" s="13"/>
      <c r="G29" s="31">
        <v>1398</v>
      </c>
      <c r="H29" s="31">
        <v>37.5</v>
      </c>
      <c r="I29" s="13"/>
      <c r="J29" s="24">
        <f>C29-G29</f>
        <v>-278</v>
      </c>
      <c r="K29" s="24">
        <f>E29-H29</f>
        <v>-7.3999999999999986</v>
      </c>
      <c r="L29" s="13"/>
      <c r="M29" s="21"/>
      <c r="N29" s="21"/>
      <c r="O29" s="13"/>
      <c r="P29" s="21"/>
      <c r="Q29" s="32"/>
      <c r="R29" s="43"/>
      <c r="S29" s="22"/>
      <c r="T29" s="22"/>
      <c r="V29" s="32">
        <f t="shared" si="2"/>
        <v>0</v>
      </c>
      <c r="W29" s="32">
        <f t="shared" si="3"/>
        <v>0</v>
      </c>
    </row>
    <row r="30" spans="1:23" ht="29.25" hidden="1" customHeight="1" x14ac:dyDescent="0.2">
      <c r="A30" s="88" t="s">
        <v>45</v>
      </c>
      <c r="B30" s="38">
        <v>1073</v>
      </c>
      <c r="C30" s="38">
        <v>320</v>
      </c>
      <c r="D30" s="38">
        <v>28.8</v>
      </c>
      <c r="E30" s="38">
        <v>8.6</v>
      </c>
      <c r="F30" s="13"/>
      <c r="G30" s="31">
        <v>397</v>
      </c>
      <c r="H30" s="31">
        <v>10.649141630901287</v>
      </c>
      <c r="I30" s="13"/>
      <c r="J30" s="24">
        <f>C30-G30</f>
        <v>-77</v>
      </c>
      <c r="K30" s="24">
        <f>E30-H30</f>
        <v>-2.0491416309012873</v>
      </c>
      <c r="L30" s="13"/>
      <c r="M30" s="21"/>
      <c r="N30" s="21"/>
      <c r="O30" s="13"/>
      <c r="P30" s="21"/>
      <c r="Q30" s="32"/>
      <c r="R30" s="43"/>
      <c r="S30" s="22"/>
      <c r="T30" s="22"/>
      <c r="V30" s="32">
        <f t="shared" si="2"/>
        <v>0</v>
      </c>
      <c r="W30" s="32">
        <f t="shared" si="3"/>
        <v>0</v>
      </c>
    </row>
    <row r="31" spans="1:23" ht="38.25" hidden="1" customHeight="1" x14ac:dyDescent="0.2">
      <c r="A31" s="87" t="s">
        <v>46</v>
      </c>
      <c r="B31" s="38">
        <v>2974</v>
      </c>
      <c r="C31" s="38">
        <v>1542</v>
      </c>
      <c r="D31" s="38">
        <v>79.8</v>
      </c>
      <c r="E31" s="38">
        <v>41.4</v>
      </c>
      <c r="F31" s="13"/>
      <c r="G31" s="31">
        <v>1120</v>
      </c>
      <c r="H31" s="31">
        <v>30.042918454935624</v>
      </c>
      <c r="I31" s="13"/>
      <c r="J31" s="24">
        <f>C31-G31</f>
        <v>422</v>
      </c>
      <c r="K31" s="24">
        <f>E31-H31</f>
        <v>11.357081545064375</v>
      </c>
      <c r="L31" s="13"/>
      <c r="M31" s="21"/>
      <c r="N31" s="21"/>
      <c r="O31" s="13"/>
      <c r="P31" s="21"/>
      <c r="Q31" s="32"/>
      <c r="R31" s="43"/>
      <c r="S31" s="22"/>
      <c r="T31" s="22"/>
      <c r="V31" s="32">
        <f t="shared" si="2"/>
        <v>0</v>
      </c>
      <c r="W31" s="32">
        <f t="shared" si="3"/>
        <v>0</v>
      </c>
    </row>
    <row r="32" spans="1:23" ht="27" hidden="1" customHeight="1" x14ac:dyDescent="0.2">
      <c r="A32" s="88" t="s">
        <v>47</v>
      </c>
      <c r="B32" s="38">
        <v>1133</v>
      </c>
      <c r="C32" s="38">
        <v>175</v>
      </c>
      <c r="D32" s="38">
        <v>30.4</v>
      </c>
      <c r="E32" s="38">
        <v>4.7</v>
      </c>
      <c r="F32" s="13"/>
      <c r="G32" s="31">
        <v>582</v>
      </c>
      <c r="H32" s="31">
        <v>15.611587982832617</v>
      </c>
      <c r="I32" s="13"/>
      <c r="J32" s="24">
        <f>C32-G32</f>
        <v>-407</v>
      </c>
      <c r="K32" s="24">
        <f>E32-H32</f>
        <v>-10.911587982832618</v>
      </c>
      <c r="L32" s="13"/>
      <c r="M32" s="21"/>
      <c r="N32" s="21"/>
      <c r="O32" s="13"/>
      <c r="P32" s="21"/>
      <c r="Q32" s="32"/>
      <c r="R32" s="43"/>
      <c r="S32" s="22"/>
      <c r="T32" s="22"/>
      <c r="V32" s="32">
        <f t="shared" si="2"/>
        <v>0</v>
      </c>
      <c r="W32" s="32">
        <f t="shared" si="3"/>
        <v>0</v>
      </c>
    </row>
    <row r="33" spans="1:23" ht="28.5" hidden="1" customHeight="1" x14ac:dyDescent="0.2">
      <c r="A33" s="87" t="s">
        <v>48</v>
      </c>
      <c r="B33" s="38">
        <v>48368</v>
      </c>
      <c r="C33" s="38">
        <v>18023</v>
      </c>
      <c r="D33" s="38">
        <v>1297.9000000000001</v>
      </c>
      <c r="E33" s="38">
        <v>483.6</v>
      </c>
      <c r="F33" s="13"/>
      <c r="G33" s="31">
        <v>19347</v>
      </c>
      <c r="H33" s="31">
        <v>518.96459227467813</v>
      </c>
      <c r="I33" s="13"/>
      <c r="J33" s="24">
        <f>C33-G33</f>
        <v>-1324</v>
      </c>
      <c r="K33" s="24">
        <f>E33-H33</f>
        <v>-35.364592274678103</v>
      </c>
      <c r="L33" s="13"/>
      <c r="M33" s="21"/>
      <c r="N33" s="21"/>
      <c r="O33" s="13"/>
      <c r="P33" s="21"/>
      <c r="Q33" s="32"/>
      <c r="R33" s="43"/>
      <c r="S33" s="22"/>
      <c r="T33" s="22"/>
      <c r="V33" s="32">
        <f t="shared" si="2"/>
        <v>0</v>
      </c>
      <c r="W33" s="32">
        <f t="shared" si="3"/>
        <v>0</v>
      </c>
    </row>
    <row r="34" spans="1:23" ht="27" hidden="1" customHeight="1" x14ac:dyDescent="0.2">
      <c r="A34" s="88" t="s">
        <v>49</v>
      </c>
      <c r="B34" s="38">
        <v>10960</v>
      </c>
      <c r="C34" s="38">
        <v>1840</v>
      </c>
      <c r="D34" s="38">
        <v>294.10000000000002</v>
      </c>
      <c r="E34" s="38">
        <v>49.4</v>
      </c>
      <c r="F34" s="13"/>
      <c r="G34" s="31">
        <v>4180</v>
      </c>
      <c r="H34" s="31">
        <v>112.12446351931331</v>
      </c>
      <c r="I34" s="13"/>
      <c r="J34" s="24">
        <f>C34-G34</f>
        <v>-2340</v>
      </c>
      <c r="K34" s="24">
        <f>E34-H34</f>
        <v>-62.724463519313311</v>
      </c>
      <c r="L34" s="13"/>
      <c r="M34" s="21"/>
      <c r="N34" s="21"/>
      <c r="O34" s="13"/>
      <c r="P34" s="21"/>
      <c r="Q34" s="32"/>
      <c r="R34" s="43"/>
      <c r="S34" s="22"/>
      <c r="T34" s="22"/>
      <c r="V34" s="32">
        <f t="shared" si="2"/>
        <v>0</v>
      </c>
      <c r="W34" s="32">
        <f t="shared" si="3"/>
        <v>0</v>
      </c>
    </row>
    <row r="35" spans="1:23" ht="30.75" hidden="1" customHeight="1" x14ac:dyDescent="0.2">
      <c r="A35" s="87" t="s">
        <v>50</v>
      </c>
      <c r="B35" s="38">
        <v>45994</v>
      </c>
      <c r="C35" s="38">
        <v>17521</v>
      </c>
      <c r="D35" s="38">
        <v>1234.2</v>
      </c>
      <c r="E35" s="38">
        <v>470.2</v>
      </c>
      <c r="F35" s="13"/>
      <c r="G35" s="31">
        <v>20359</v>
      </c>
      <c r="H35" s="31">
        <v>546.11051502145926</v>
      </c>
      <c r="I35" s="13"/>
      <c r="J35" s="24">
        <f>C35-G35</f>
        <v>-2838</v>
      </c>
      <c r="K35" s="24">
        <f>E35-H35</f>
        <v>-75.910515021459275</v>
      </c>
      <c r="L35" s="13"/>
      <c r="M35" s="21"/>
      <c r="N35" s="21"/>
      <c r="O35" s="13"/>
      <c r="P35" s="21"/>
      <c r="Q35" s="32"/>
      <c r="R35" s="43"/>
      <c r="S35" s="22"/>
      <c r="T35" s="22"/>
      <c r="V35" s="32">
        <f t="shared" si="2"/>
        <v>0</v>
      </c>
      <c r="W35" s="32">
        <f t="shared" si="3"/>
        <v>0</v>
      </c>
    </row>
    <row r="36" spans="1:23" ht="29.25" hidden="1" customHeight="1" x14ac:dyDescent="0.2">
      <c r="A36" s="87" t="s">
        <v>51</v>
      </c>
      <c r="B36" s="38">
        <v>6652</v>
      </c>
      <c r="C36" s="38">
        <v>1748</v>
      </c>
      <c r="D36" s="38">
        <v>178.5</v>
      </c>
      <c r="E36" s="38">
        <v>46.9</v>
      </c>
      <c r="F36" s="13"/>
      <c r="G36" s="31">
        <v>2378</v>
      </c>
      <c r="H36" s="31">
        <v>63.787553648068666</v>
      </c>
      <c r="I36" s="13"/>
      <c r="J36" s="24">
        <f>C36-G36</f>
        <v>-630</v>
      </c>
      <c r="K36" s="24">
        <f>E36-H36</f>
        <v>-16.887553648068668</v>
      </c>
      <c r="L36" s="13"/>
      <c r="M36" s="21"/>
      <c r="N36" s="21"/>
      <c r="O36" s="13"/>
      <c r="P36" s="21"/>
      <c r="Q36" s="32"/>
      <c r="R36" s="43"/>
      <c r="S36" s="22"/>
      <c r="T36" s="22"/>
      <c r="V36" s="32">
        <f t="shared" si="2"/>
        <v>0</v>
      </c>
      <c r="W36" s="32">
        <f t="shared" si="3"/>
        <v>0</v>
      </c>
    </row>
    <row r="37" spans="1:23" ht="30" hidden="1" customHeight="1" x14ac:dyDescent="0.2">
      <c r="A37" s="88" t="s">
        <v>52</v>
      </c>
      <c r="B37" s="38">
        <v>1958</v>
      </c>
      <c r="C37" s="38">
        <v>378</v>
      </c>
      <c r="D37" s="38">
        <v>52.5</v>
      </c>
      <c r="E37" s="38">
        <v>10.1</v>
      </c>
      <c r="F37" s="13"/>
      <c r="G37" s="31">
        <v>844</v>
      </c>
      <c r="H37" s="31">
        <v>22.639484978540771</v>
      </c>
      <c r="I37" s="13"/>
      <c r="J37" s="24">
        <f>C37-G37</f>
        <v>-466</v>
      </c>
      <c r="K37" s="24">
        <f>E37-H37</f>
        <v>-12.539484978540772</v>
      </c>
      <c r="L37" s="13"/>
      <c r="M37" s="21"/>
      <c r="N37" s="21"/>
      <c r="O37" s="13"/>
      <c r="P37" s="21"/>
      <c r="Q37" s="32"/>
      <c r="R37" s="43"/>
      <c r="S37" s="22"/>
      <c r="T37" s="22"/>
      <c r="V37" s="32">
        <f t="shared" si="2"/>
        <v>0</v>
      </c>
      <c r="W37" s="32">
        <f t="shared" si="3"/>
        <v>0</v>
      </c>
    </row>
    <row r="38" spans="1:23" ht="29.25" customHeight="1" x14ac:dyDescent="0.2">
      <c r="A38" s="92" t="s">
        <v>7</v>
      </c>
      <c r="B38" s="39">
        <v>261296</v>
      </c>
      <c r="C38" s="39">
        <v>114724</v>
      </c>
      <c r="D38" s="39">
        <v>7011.7</v>
      </c>
      <c r="E38" s="39">
        <v>3078.6</v>
      </c>
      <c r="F38" s="13"/>
      <c r="G38" s="31">
        <v>125672</v>
      </c>
      <c r="H38" s="31">
        <v>3371.0300429184549</v>
      </c>
      <c r="I38" s="13"/>
      <c r="J38" s="24">
        <f>C38-G38</f>
        <v>-10948</v>
      </c>
      <c r="K38" s="24">
        <f>E38-H38</f>
        <v>-292.430042918455</v>
      </c>
      <c r="L38" s="13"/>
      <c r="M38" s="31">
        <v>93273</v>
      </c>
      <c r="N38" s="31">
        <v>2507.8106095232974</v>
      </c>
      <c r="O38" s="13"/>
      <c r="P38" s="21">
        <f t="shared" si="0"/>
        <v>32399</v>
      </c>
      <c r="Q38" s="32">
        <f t="shared" si="1"/>
        <v>863.21943339515747</v>
      </c>
      <c r="R38" s="43"/>
      <c r="S38" s="64">
        <v>107097</v>
      </c>
      <c r="T38" s="65">
        <v>2881.1953825331179</v>
      </c>
      <c r="V38" s="32">
        <f t="shared" si="2"/>
        <v>-13824</v>
      </c>
      <c r="W38" s="32">
        <f t="shared" si="3"/>
        <v>-373.38477300982049</v>
      </c>
    </row>
    <row r="39" spans="1:23" ht="27" hidden="1" customHeight="1" x14ac:dyDescent="0.2">
      <c r="A39" s="87" t="s">
        <v>53</v>
      </c>
      <c r="B39" s="38">
        <v>58255</v>
      </c>
      <c r="C39" s="38">
        <v>19645</v>
      </c>
      <c r="D39" s="38">
        <v>1563.2</v>
      </c>
      <c r="E39" s="38">
        <v>527.20000000000005</v>
      </c>
      <c r="F39" s="13"/>
      <c r="G39" s="31">
        <v>22205</v>
      </c>
      <c r="H39" s="31">
        <v>595.62768240343348</v>
      </c>
      <c r="I39" s="13"/>
      <c r="J39" s="24">
        <f>C39-G39</f>
        <v>-2560</v>
      </c>
      <c r="K39" s="24">
        <f>E39-H39</f>
        <v>-68.427682403433437</v>
      </c>
      <c r="L39" s="13"/>
      <c r="M39" s="21"/>
      <c r="N39" s="21"/>
      <c r="O39" s="13"/>
      <c r="P39" s="21"/>
      <c r="Q39" s="32"/>
      <c r="R39" s="43"/>
      <c r="S39" s="22"/>
      <c r="T39" s="22"/>
      <c r="V39" s="32">
        <f t="shared" si="2"/>
        <v>0</v>
      </c>
      <c r="W39" s="32">
        <f t="shared" si="3"/>
        <v>0</v>
      </c>
    </row>
    <row r="40" spans="1:23" ht="24" hidden="1" customHeight="1" x14ac:dyDescent="0.2">
      <c r="A40" s="93" t="s">
        <v>54</v>
      </c>
      <c r="B40" s="38">
        <v>25588</v>
      </c>
      <c r="C40" s="38">
        <v>7500</v>
      </c>
      <c r="D40" s="38">
        <v>686.6</v>
      </c>
      <c r="E40" s="38">
        <v>201.3</v>
      </c>
      <c r="F40" s="13"/>
      <c r="G40" s="31">
        <v>5969</v>
      </c>
      <c r="H40" s="31">
        <v>160.112660944206</v>
      </c>
      <c r="I40" s="13"/>
      <c r="J40" s="24">
        <f>C40-G40</f>
        <v>1531</v>
      </c>
      <c r="K40" s="24">
        <f>E40-H40</f>
        <v>41.187339055794013</v>
      </c>
      <c r="L40" s="13"/>
      <c r="M40" s="21"/>
      <c r="N40" s="21"/>
      <c r="O40" s="13"/>
      <c r="P40" s="21"/>
      <c r="Q40" s="32"/>
      <c r="R40" s="43"/>
      <c r="S40" s="22"/>
      <c r="T40" s="22"/>
      <c r="V40" s="32">
        <f t="shared" si="2"/>
        <v>0</v>
      </c>
      <c r="W40" s="32">
        <f t="shared" si="3"/>
        <v>0</v>
      </c>
    </row>
    <row r="41" spans="1:23" ht="26.25" hidden="1" customHeight="1" x14ac:dyDescent="0.2">
      <c r="A41" s="93" t="s">
        <v>55</v>
      </c>
      <c r="B41" s="38">
        <v>104844</v>
      </c>
      <c r="C41" s="38">
        <v>48325</v>
      </c>
      <c r="D41" s="38">
        <v>2813.4</v>
      </c>
      <c r="E41" s="38">
        <v>1296.8</v>
      </c>
      <c r="F41" s="13"/>
      <c r="G41" s="31">
        <v>61882</v>
      </c>
      <c r="H41" s="31">
        <v>1659.9248927038627</v>
      </c>
      <c r="I41" s="13"/>
      <c r="J41" s="24">
        <f>C41-G41</f>
        <v>-13557</v>
      </c>
      <c r="K41" s="24">
        <f>E41-H41</f>
        <v>-363.12489270386277</v>
      </c>
      <c r="L41" s="13"/>
      <c r="M41" s="21"/>
      <c r="N41" s="21"/>
      <c r="O41" s="13"/>
      <c r="P41" s="21"/>
      <c r="Q41" s="32"/>
      <c r="R41" s="43"/>
      <c r="S41" s="22"/>
      <c r="T41" s="22"/>
      <c r="V41" s="32">
        <f t="shared" si="2"/>
        <v>0</v>
      </c>
      <c r="W41" s="32">
        <f t="shared" si="3"/>
        <v>0</v>
      </c>
    </row>
    <row r="42" spans="1:23" s="4" customFormat="1" ht="38.25" customHeight="1" x14ac:dyDescent="0.2">
      <c r="A42" s="48" t="s">
        <v>8</v>
      </c>
      <c r="B42" s="86">
        <v>91613</v>
      </c>
      <c r="C42" s="86">
        <v>55241</v>
      </c>
      <c r="D42" s="86">
        <v>2458.4</v>
      </c>
      <c r="E42" s="86">
        <v>1482.4</v>
      </c>
      <c r="F42" s="13"/>
      <c r="G42" s="31">
        <v>59082</v>
      </c>
      <c r="H42" s="31">
        <v>1584.8175965665237</v>
      </c>
      <c r="I42" s="13"/>
      <c r="J42" s="24">
        <f>C42-G42</f>
        <v>-3841</v>
      </c>
      <c r="K42" s="24">
        <f>E42-H42</f>
        <v>-102.41759656652357</v>
      </c>
      <c r="L42" s="13"/>
      <c r="M42" s="31">
        <v>65485</v>
      </c>
      <c r="N42" s="31">
        <v>1760.6807732637863</v>
      </c>
      <c r="O42" s="13"/>
      <c r="P42" s="21">
        <f t="shared" si="0"/>
        <v>-6403</v>
      </c>
      <c r="Q42" s="32">
        <f t="shared" si="1"/>
        <v>-175.86317669726259</v>
      </c>
      <c r="R42" s="43"/>
      <c r="S42" s="66">
        <v>69877</v>
      </c>
      <c r="T42" s="67">
        <v>1879.8779587221554</v>
      </c>
      <c r="V42" s="32">
        <f t="shared" si="2"/>
        <v>-4392</v>
      </c>
      <c r="W42" s="32">
        <f t="shared" si="3"/>
        <v>-119.19718545836918</v>
      </c>
    </row>
    <row r="43" spans="1:23" ht="38.25" hidden="1" customHeight="1" x14ac:dyDescent="0.2">
      <c r="A43" s="87" t="s">
        <v>177</v>
      </c>
      <c r="B43" s="90">
        <v>36755</v>
      </c>
      <c r="C43" s="90">
        <v>25334</v>
      </c>
      <c r="D43" s="90">
        <v>986.3</v>
      </c>
      <c r="E43" s="90">
        <v>679.8</v>
      </c>
      <c r="F43" s="13"/>
      <c r="G43" s="31">
        <v>23195</v>
      </c>
      <c r="H43" s="31">
        <v>622.18347639484978</v>
      </c>
      <c r="I43" s="13"/>
      <c r="J43" s="24">
        <f>C43-G43</f>
        <v>2139</v>
      </c>
      <c r="K43" s="24">
        <f>E43-H43</f>
        <v>57.616523605150178</v>
      </c>
      <c r="L43" s="13"/>
      <c r="M43" s="21"/>
      <c r="N43" s="21"/>
      <c r="O43" s="13"/>
      <c r="P43" s="21"/>
      <c r="Q43" s="32"/>
      <c r="R43" s="43"/>
      <c r="S43" s="22"/>
      <c r="T43" s="22"/>
      <c r="V43" s="32">
        <f t="shared" si="2"/>
        <v>0</v>
      </c>
      <c r="W43" s="32">
        <f t="shared" si="3"/>
        <v>0</v>
      </c>
    </row>
    <row r="44" spans="1:23" ht="29.25" customHeight="1" x14ac:dyDescent="0.2">
      <c r="A44" s="48" t="s">
        <v>9</v>
      </c>
      <c r="B44" s="86">
        <v>581571</v>
      </c>
      <c r="C44" s="86">
        <v>150330</v>
      </c>
      <c r="D44" s="86">
        <v>15606.2</v>
      </c>
      <c r="E44" s="86">
        <v>4034</v>
      </c>
      <c r="F44" s="13"/>
      <c r="G44" s="31">
        <v>184729</v>
      </c>
      <c r="H44" s="31">
        <v>4955.1770386266098</v>
      </c>
      <c r="I44" s="13"/>
      <c r="J44" s="24">
        <f>C44-G44</f>
        <v>-34399</v>
      </c>
      <c r="K44" s="24">
        <f>E44-H44</f>
        <v>-921.17703862660983</v>
      </c>
      <c r="L44" s="13"/>
      <c r="M44" s="31">
        <v>190994</v>
      </c>
      <c r="N44" s="31">
        <v>5135.2136154652753</v>
      </c>
      <c r="O44" s="13"/>
      <c r="P44" s="21">
        <f t="shared" si="0"/>
        <v>-6265</v>
      </c>
      <c r="Q44" s="32">
        <f t="shared" si="1"/>
        <v>-180.0365768386655</v>
      </c>
      <c r="R44" s="43"/>
      <c r="S44" s="68">
        <v>174735</v>
      </c>
      <c r="T44" s="69">
        <v>4700.838260333383</v>
      </c>
      <c r="V44" s="32">
        <f t="shared" si="2"/>
        <v>16259</v>
      </c>
      <c r="W44" s="32">
        <f t="shared" si="3"/>
        <v>434.37535513189232</v>
      </c>
    </row>
    <row r="45" spans="1:23" ht="30" hidden="1" customHeight="1" x14ac:dyDescent="0.2">
      <c r="A45" s="87" t="s">
        <v>176</v>
      </c>
      <c r="B45" s="90">
        <v>6348</v>
      </c>
      <c r="C45" s="90">
        <v>4459</v>
      </c>
      <c r="D45" s="90">
        <v>170.3</v>
      </c>
      <c r="E45" s="90">
        <v>119.7</v>
      </c>
      <c r="F45" s="13"/>
      <c r="G45" s="31">
        <v>1840</v>
      </c>
      <c r="H45" s="31">
        <v>49.356223175965667</v>
      </c>
      <c r="I45" s="13"/>
      <c r="J45" s="24">
        <f>C45-G45</f>
        <v>2619</v>
      </c>
      <c r="K45" s="24">
        <f>E45-H45</f>
        <v>70.343776824034336</v>
      </c>
      <c r="L45" s="13"/>
      <c r="M45" s="21"/>
      <c r="N45" s="21"/>
      <c r="O45" s="13"/>
      <c r="P45" s="21"/>
      <c r="Q45" s="32"/>
      <c r="R45" s="43"/>
      <c r="S45" s="22"/>
      <c r="T45" s="22"/>
      <c r="V45" s="32">
        <f t="shared" si="2"/>
        <v>0</v>
      </c>
      <c r="W45" s="32">
        <f t="shared" si="3"/>
        <v>0</v>
      </c>
    </row>
    <row r="46" spans="1:23" ht="24" hidden="1" customHeight="1" x14ac:dyDescent="0.2">
      <c r="A46" s="88" t="s">
        <v>56</v>
      </c>
      <c r="B46" s="90">
        <v>1038</v>
      </c>
      <c r="C46" s="90">
        <v>432</v>
      </c>
      <c r="D46" s="90">
        <v>27.9</v>
      </c>
      <c r="E46" s="90">
        <v>11.6</v>
      </c>
      <c r="F46" s="13"/>
      <c r="G46" s="31">
        <v>431</v>
      </c>
      <c r="H46" s="31">
        <v>11.561158798283262</v>
      </c>
      <c r="I46" s="13"/>
      <c r="J46" s="24">
        <f>C46-G46</f>
        <v>1</v>
      </c>
      <c r="K46" s="24">
        <f>E46-H46</f>
        <v>3.8841201716737217E-2</v>
      </c>
      <c r="L46" s="13"/>
      <c r="M46" s="21"/>
      <c r="N46" s="21"/>
      <c r="O46" s="13"/>
      <c r="P46" s="21"/>
      <c r="Q46" s="32"/>
      <c r="R46" s="43"/>
      <c r="S46" s="22"/>
      <c r="T46" s="22"/>
      <c r="V46" s="32">
        <f t="shared" si="2"/>
        <v>0</v>
      </c>
      <c r="W46" s="32">
        <f t="shared" si="3"/>
        <v>0</v>
      </c>
    </row>
    <row r="47" spans="1:23" ht="29.25" hidden="1" customHeight="1" x14ac:dyDescent="0.2">
      <c r="A47" s="87" t="s">
        <v>57</v>
      </c>
      <c r="B47" s="90">
        <v>11400</v>
      </c>
      <c r="C47" s="90">
        <v>2795</v>
      </c>
      <c r="D47" s="90">
        <v>305.89999999999998</v>
      </c>
      <c r="E47" s="90">
        <v>75</v>
      </c>
      <c r="F47" s="13"/>
      <c r="G47" s="31">
        <v>2696</v>
      </c>
      <c r="H47" s="31">
        <v>72.317596566523605</v>
      </c>
      <c r="I47" s="13"/>
      <c r="J47" s="24">
        <f>C47-G47</f>
        <v>99</v>
      </c>
      <c r="K47" s="24">
        <f>E47-H47</f>
        <v>2.6824034334763951</v>
      </c>
      <c r="L47" s="13"/>
      <c r="M47" s="21"/>
      <c r="N47" s="21"/>
      <c r="O47" s="13"/>
      <c r="P47" s="21"/>
      <c r="Q47" s="32"/>
      <c r="R47" s="43"/>
      <c r="S47" s="22"/>
      <c r="T47" s="22"/>
      <c r="V47" s="32">
        <f t="shared" si="2"/>
        <v>0</v>
      </c>
      <c r="W47" s="32">
        <f t="shared" si="3"/>
        <v>0</v>
      </c>
    </row>
    <row r="48" spans="1:23" ht="23.25" hidden="1" customHeight="1" x14ac:dyDescent="0.2">
      <c r="A48" s="87" t="s">
        <v>58</v>
      </c>
      <c r="B48" s="90">
        <v>341613</v>
      </c>
      <c r="C48" s="90">
        <v>71937</v>
      </c>
      <c r="D48" s="90">
        <v>9167</v>
      </c>
      <c r="E48" s="90">
        <v>1930.4</v>
      </c>
      <c r="F48" s="13"/>
      <c r="G48" s="31">
        <v>98400</v>
      </c>
      <c r="H48" s="31">
        <v>2639.4849785407723</v>
      </c>
      <c r="I48" s="13"/>
      <c r="J48" s="24">
        <f>C48-G48</f>
        <v>-26463</v>
      </c>
      <c r="K48" s="24">
        <f>E48-H48</f>
        <v>-709.08497854077223</v>
      </c>
      <c r="L48" s="13"/>
      <c r="M48" s="21"/>
      <c r="N48" s="21"/>
      <c r="O48" s="13"/>
      <c r="P48" s="21"/>
      <c r="Q48" s="32"/>
      <c r="R48" s="43"/>
      <c r="S48" s="22"/>
      <c r="T48" s="22"/>
      <c r="V48" s="32">
        <f t="shared" si="2"/>
        <v>0</v>
      </c>
      <c r="W48" s="32">
        <f t="shared" si="3"/>
        <v>0</v>
      </c>
    </row>
    <row r="49" spans="1:23" ht="22.5" hidden="1" customHeight="1" x14ac:dyDescent="0.2">
      <c r="A49" s="87" t="s">
        <v>19</v>
      </c>
      <c r="B49" s="90">
        <v>99006</v>
      </c>
      <c r="C49" s="90">
        <v>24525</v>
      </c>
      <c r="D49" s="90">
        <v>2656.8</v>
      </c>
      <c r="E49" s="90">
        <v>658.1</v>
      </c>
      <c r="F49" s="13"/>
      <c r="G49" s="31">
        <v>29412</v>
      </c>
      <c r="H49" s="31">
        <v>788.94849785407723</v>
      </c>
      <c r="I49" s="13"/>
      <c r="J49" s="24">
        <f>C49-G49</f>
        <v>-4887</v>
      </c>
      <c r="K49" s="24">
        <f>E49-H49</f>
        <v>-130.84849785407721</v>
      </c>
      <c r="L49" s="13"/>
      <c r="M49" s="21"/>
      <c r="N49" s="21"/>
      <c r="O49" s="13"/>
      <c r="P49" s="21"/>
      <c r="Q49" s="32"/>
      <c r="R49" s="43"/>
      <c r="S49" s="22"/>
      <c r="T49" s="22"/>
      <c r="V49" s="32">
        <f t="shared" si="2"/>
        <v>0</v>
      </c>
      <c r="W49" s="32">
        <f t="shared" si="3"/>
        <v>0</v>
      </c>
    </row>
    <row r="50" spans="1:23" ht="27.75" hidden="1" customHeight="1" x14ac:dyDescent="0.2">
      <c r="A50" s="88" t="s">
        <v>59</v>
      </c>
      <c r="B50" s="90">
        <v>32886</v>
      </c>
      <c r="C50" s="90">
        <v>7445</v>
      </c>
      <c r="D50" s="90">
        <v>882.5</v>
      </c>
      <c r="E50" s="90">
        <v>199.8</v>
      </c>
      <c r="F50" s="13"/>
      <c r="G50" s="31">
        <v>11620</v>
      </c>
      <c r="H50" s="31">
        <v>311.69527896995709</v>
      </c>
      <c r="I50" s="13"/>
      <c r="J50" s="24">
        <f>C50-G50</f>
        <v>-4175</v>
      </c>
      <c r="K50" s="24">
        <f>E50-H50</f>
        <v>-111.89527896995708</v>
      </c>
      <c r="L50" s="13"/>
      <c r="M50" s="21"/>
      <c r="N50" s="21"/>
      <c r="O50" s="13"/>
      <c r="P50" s="21"/>
      <c r="Q50" s="32"/>
      <c r="R50" s="43"/>
      <c r="S50" s="22"/>
      <c r="T50" s="22"/>
      <c r="V50" s="32">
        <f t="shared" si="2"/>
        <v>0</v>
      </c>
      <c r="W50" s="32">
        <f t="shared" si="3"/>
        <v>0</v>
      </c>
    </row>
    <row r="51" spans="1:23" ht="22.5" hidden="1" customHeight="1" x14ac:dyDescent="0.2">
      <c r="A51" s="88" t="s">
        <v>60</v>
      </c>
      <c r="B51" s="90">
        <v>3363</v>
      </c>
      <c r="C51" s="90">
        <v>3336</v>
      </c>
      <c r="D51" s="90">
        <v>90.2</v>
      </c>
      <c r="E51" s="90">
        <v>89.5</v>
      </c>
      <c r="F51" s="13"/>
      <c r="G51" s="31">
        <v>2983</v>
      </c>
      <c r="H51" s="31">
        <v>80.016094420600865</v>
      </c>
      <c r="I51" s="13"/>
      <c r="J51" s="24">
        <f>C51-G51</f>
        <v>353</v>
      </c>
      <c r="K51" s="24">
        <f>E51-H51</f>
        <v>9.4839055793991349</v>
      </c>
      <c r="L51" s="13"/>
      <c r="M51" s="21"/>
      <c r="N51" s="21"/>
      <c r="O51" s="13"/>
      <c r="P51" s="21"/>
      <c r="Q51" s="32"/>
      <c r="R51" s="43"/>
      <c r="S51" s="22"/>
      <c r="T51" s="22"/>
      <c r="V51" s="32">
        <f t="shared" si="2"/>
        <v>0</v>
      </c>
      <c r="W51" s="32">
        <f t="shared" si="3"/>
        <v>0</v>
      </c>
    </row>
    <row r="52" spans="1:23" ht="25.5" hidden="1" customHeight="1" x14ac:dyDescent="0.2">
      <c r="A52" s="88" t="s">
        <v>61</v>
      </c>
      <c r="B52" s="90">
        <v>9065</v>
      </c>
      <c r="C52" s="90">
        <v>2267</v>
      </c>
      <c r="D52" s="90">
        <v>243.3</v>
      </c>
      <c r="E52" s="90">
        <v>60.8</v>
      </c>
      <c r="F52" s="13"/>
      <c r="G52" s="31">
        <v>2404</v>
      </c>
      <c r="H52" s="31">
        <v>64.484978540772531</v>
      </c>
      <c r="I52" s="13"/>
      <c r="J52" s="24">
        <f>C52-G52</f>
        <v>-137</v>
      </c>
      <c r="K52" s="24">
        <f>E52-H52</f>
        <v>-3.6849785407725335</v>
      </c>
      <c r="L52" s="13"/>
      <c r="M52" s="21"/>
      <c r="N52" s="21"/>
      <c r="O52" s="13"/>
      <c r="P52" s="21"/>
      <c r="Q52" s="32"/>
      <c r="R52" s="43"/>
      <c r="S52" s="22"/>
      <c r="T52" s="22"/>
      <c r="V52" s="32">
        <f t="shared" si="2"/>
        <v>0</v>
      </c>
      <c r="W52" s="32">
        <f t="shared" si="3"/>
        <v>0</v>
      </c>
    </row>
    <row r="53" spans="1:23" ht="28.5" hidden="1" customHeight="1" x14ac:dyDescent="0.2">
      <c r="A53" s="87" t="s">
        <v>62</v>
      </c>
      <c r="B53" s="90">
        <v>2807</v>
      </c>
      <c r="C53" s="90">
        <v>899</v>
      </c>
      <c r="D53" s="90">
        <v>75.3</v>
      </c>
      <c r="E53" s="90">
        <v>24.1</v>
      </c>
      <c r="F53" s="13"/>
      <c r="G53" s="31">
        <v>1074</v>
      </c>
      <c r="H53" s="31">
        <v>28.809012875536482</v>
      </c>
      <c r="I53" s="13"/>
      <c r="J53" s="24">
        <f>C53-G53</f>
        <v>-175</v>
      </c>
      <c r="K53" s="24">
        <f>E53-H53</f>
        <v>-4.7090128755364802</v>
      </c>
      <c r="L53" s="13"/>
      <c r="M53" s="21"/>
      <c r="N53" s="21"/>
      <c r="O53" s="13"/>
      <c r="P53" s="21"/>
      <c r="Q53" s="32"/>
      <c r="R53" s="43"/>
      <c r="S53" s="22"/>
      <c r="T53" s="22"/>
      <c r="V53" s="32">
        <f t="shared" si="2"/>
        <v>0</v>
      </c>
      <c r="W53" s="32">
        <f t="shared" si="3"/>
        <v>0</v>
      </c>
    </row>
    <row r="54" spans="1:23" ht="24.75" hidden="1" customHeight="1" x14ac:dyDescent="0.2">
      <c r="A54" s="88" t="s">
        <v>63</v>
      </c>
      <c r="B54" s="90">
        <v>653</v>
      </c>
      <c r="C54" s="90">
        <v>366</v>
      </c>
      <c r="D54" s="90">
        <v>17.5</v>
      </c>
      <c r="E54" s="90">
        <v>9.8000000000000007</v>
      </c>
      <c r="F54" s="13"/>
      <c r="G54" s="31">
        <v>459</v>
      </c>
      <c r="H54" s="31">
        <v>12.312231759656653</v>
      </c>
      <c r="I54" s="13"/>
      <c r="J54" s="24">
        <f>C54-G54</f>
        <v>-93</v>
      </c>
      <c r="K54" s="24">
        <f>E54-H54</f>
        <v>-2.5122317596566521</v>
      </c>
      <c r="L54" s="13"/>
      <c r="M54" s="21"/>
      <c r="N54" s="21"/>
      <c r="O54" s="13"/>
      <c r="P54" s="21"/>
      <c r="Q54" s="32"/>
      <c r="R54" s="43"/>
      <c r="S54" s="22"/>
      <c r="T54" s="22"/>
      <c r="V54" s="32">
        <f t="shared" si="2"/>
        <v>0</v>
      </c>
      <c r="W54" s="32">
        <f t="shared" si="3"/>
        <v>0</v>
      </c>
    </row>
    <row r="55" spans="1:23" ht="19.5" hidden="1" customHeight="1" x14ac:dyDescent="0.2">
      <c r="A55" s="87" t="s">
        <v>64</v>
      </c>
      <c r="B55" s="90">
        <v>49850</v>
      </c>
      <c r="C55" s="90">
        <v>17177</v>
      </c>
      <c r="D55" s="90">
        <v>1337.7</v>
      </c>
      <c r="E55" s="90">
        <v>460.9</v>
      </c>
      <c r="F55" s="13"/>
      <c r="G55" s="41">
        <v>19506</v>
      </c>
      <c r="H55" s="41">
        <v>523.22961373390558</v>
      </c>
      <c r="I55" s="13"/>
      <c r="J55" s="24">
        <f>C55-G55</f>
        <v>-2329</v>
      </c>
      <c r="K55" s="24">
        <f>E55-H55</f>
        <v>-62.329613733905603</v>
      </c>
      <c r="L55" s="13"/>
      <c r="M55" s="21"/>
      <c r="N55" s="21"/>
      <c r="O55" s="13"/>
      <c r="P55" s="21"/>
      <c r="Q55" s="32"/>
      <c r="R55" s="43"/>
      <c r="S55" s="22"/>
      <c r="T55" s="22"/>
      <c r="V55" s="32">
        <f t="shared" si="2"/>
        <v>0</v>
      </c>
      <c r="W55" s="32">
        <f t="shared" si="3"/>
        <v>0</v>
      </c>
    </row>
    <row r="56" spans="1:23" ht="26.25" hidden="1" customHeight="1" x14ac:dyDescent="0.2">
      <c r="A56" s="88" t="s">
        <v>65</v>
      </c>
      <c r="B56" s="90">
        <v>3527</v>
      </c>
      <c r="C56" s="90">
        <v>1178</v>
      </c>
      <c r="D56" s="90">
        <v>94.6</v>
      </c>
      <c r="E56" s="90">
        <v>31.6</v>
      </c>
      <c r="F56" s="13"/>
      <c r="G56" s="41">
        <v>1107</v>
      </c>
      <c r="H56" s="41">
        <v>29.694206008583691</v>
      </c>
      <c r="I56" s="13"/>
      <c r="J56" s="24">
        <f>C56-G56</f>
        <v>71</v>
      </c>
      <c r="K56" s="24">
        <f>E56-H56</f>
        <v>1.90579399141631</v>
      </c>
      <c r="L56" s="13"/>
      <c r="M56" s="21"/>
      <c r="N56" s="21"/>
      <c r="O56" s="13"/>
      <c r="P56" s="21"/>
      <c r="Q56" s="32"/>
      <c r="R56" s="43"/>
      <c r="S56" s="22"/>
      <c r="T56" s="22"/>
      <c r="V56" s="32">
        <f t="shared" si="2"/>
        <v>0</v>
      </c>
      <c r="W56" s="32">
        <f t="shared" si="3"/>
        <v>0</v>
      </c>
    </row>
    <row r="57" spans="1:23" ht="24.75" hidden="1" customHeight="1" x14ac:dyDescent="0.2">
      <c r="A57" s="88" t="s">
        <v>66</v>
      </c>
      <c r="B57" s="90">
        <v>9440</v>
      </c>
      <c r="C57" s="90">
        <v>3922</v>
      </c>
      <c r="D57" s="90">
        <v>253.3</v>
      </c>
      <c r="E57" s="90">
        <v>105.2</v>
      </c>
      <c r="F57" s="13"/>
      <c r="G57" s="31">
        <v>3424</v>
      </c>
      <c r="H57" s="31">
        <v>91.845493562231766</v>
      </c>
      <c r="I57" s="13"/>
      <c r="J57" s="24">
        <f>C57-G57</f>
        <v>498</v>
      </c>
      <c r="K57" s="24">
        <f>E57-H57</f>
        <v>13.354506437768237</v>
      </c>
      <c r="L57" s="13"/>
      <c r="M57" s="21"/>
      <c r="N57" s="21"/>
      <c r="O57" s="13"/>
      <c r="P57" s="21"/>
      <c r="Q57" s="32"/>
      <c r="R57" s="43"/>
      <c r="S57" s="22"/>
      <c r="T57" s="22"/>
      <c r="V57" s="32">
        <f t="shared" si="2"/>
        <v>0</v>
      </c>
      <c r="W57" s="32">
        <f t="shared" si="3"/>
        <v>0</v>
      </c>
    </row>
    <row r="58" spans="1:23" ht="18.75" hidden="1" customHeight="1" x14ac:dyDescent="0.2">
      <c r="A58" s="88" t="s">
        <v>67</v>
      </c>
      <c r="B58" s="90">
        <v>18834</v>
      </c>
      <c r="C58" s="90">
        <v>6698</v>
      </c>
      <c r="D58" s="90">
        <v>505.4</v>
      </c>
      <c r="E58" s="90">
        <v>179.7</v>
      </c>
      <c r="F58" s="13"/>
      <c r="G58" s="31">
        <v>6830</v>
      </c>
      <c r="H58" s="31">
        <v>183.20815450643778</v>
      </c>
      <c r="I58" s="13"/>
      <c r="J58" s="24">
        <f>C58-G58</f>
        <v>-132</v>
      </c>
      <c r="K58" s="24">
        <f>E58-H58</f>
        <v>-3.5081545064377906</v>
      </c>
      <c r="L58" s="13"/>
      <c r="M58" s="21"/>
      <c r="N58" s="21"/>
      <c r="O58" s="13"/>
      <c r="P58" s="21"/>
      <c r="Q58" s="32"/>
      <c r="R58" s="43"/>
      <c r="S58" s="22"/>
      <c r="T58" s="22"/>
      <c r="V58" s="32">
        <f t="shared" si="2"/>
        <v>0</v>
      </c>
      <c r="W58" s="32">
        <f t="shared" si="3"/>
        <v>0</v>
      </c>
    </row>
    <row r="59" spans="1:23" ht="22.5" hidden="1" customHeight="1" x14ac:dyDescent="0.2">
      <c r="A59" s="87" t="s">
        <v>68</v>
      </c>
      <c r="B59" s="90">
        <v>18043</v>
      </c>
      <c r="C59" s="90">
        <v>5962</v>
      </c>
      <c r="D59" s="90">
        <v>484.2</v>
      </c>
      <c r="E59" s="90">
        <v>160</v>
      </c>
      <c r="F59" s="13"/>
      <c r="G59" s="31">
        <v>7825</v>
      </c>
      <c r="H59" s="31">
        <v>209.8980686695279</v>
      </c>
      <c r="I59" s="13"/>
      <c r="J59" s="24">
        <f>C59-G59</f>
        <v>-1863</v>
      </c>
      <c r="K59" s="24">
        <f>E59-H59</f>
        <v>-49.898068669527902</v>
      </c>
      <c r="L59" s="13"/>
      <c r="M59" s="21"/>
      <c r="N59" s="21"/>
      <c r="O59" s="13"/>
      <c r="P59" s="21"/>
      <c r="Q59" s="32"/>
      <c r="R59" s="43"/>
      <c r="S59" s="22"/>
      <c r="T59" s="22"/>
      <c r="V59" s="32">
        <f t="shared" si="2"/>
        <v>0</v>
      </c>
      <c r="W59" s="32">
        <f t="shared" si="3"/>
        <v>0</v>
      </c>
    </row>
    <row r="60" spans="1:23" ht="29.25" hidden="1" customHeight="1" x14ac:dyDescent="0.2">
      <c r="A60" s="93" t="s">
        <v>69</v>
      </c>
      <c r="B60" s="90">
        <v>12580</v>
      </c>
      <c r="C60" s="90">
        <v>5228</v>
      </c>
      <c r="D60" s="90">
        <v>337.6</v>
      </c>
      <c r="E60" s="90">
        <v>140.30000000000001</v>
      </c>
      <c r="F60" s="13"/>
      <c r="G60" s="31">
        <v>3275</v>
      </c>
      <c r="H60" s="31">
        <v>87.848712446351925</v>
      </c>
      <c r="I60" s="13"/>
      <c r="J60" s="24">
        <f>C60-G60</f>
        <v>1953</v>
      </c>
      <c r="K60" s="24">
        <f>E60-H60</f>
        <v>52.451287553648086</v>
      </c>
      <c r="L60" s="13"/>
      <c r="M60" s="21"/>
      <c r="N60" s="21"/>
      <c r="O60" s="13"/>
      <c r="P60" s="21"/>
      <c r="Q60" s="32"/>
      <c r="R60" s="43"/>
      <c r="S60" s="22"/>
      <c r="T60" s="22"/>
      <c r="V60" s="32">
        <f t="shared" si="2"/>
        <v>0</v>
      </c>
      <c r="W60" s="32">
        <f t="shared" si="3"/>
        <v>0</v>
      </c>
    </row>
    <row r="61" spans="1:23" s="7" customFormat="1" ht="31.5" customHeight="1" x14ac:dyDescent="0.2">
      <c r="A61" s="85" t="s">
        <v>10</v>
      </c>
      <c r="B61" s="86">
        <v>714780</v>
      </c>
      <c r="C61" s="86">
        <v>641720</v>
      </c>
      <c r="D61" s="86">
        <v>19180.8</v>
      </c>
      <c r="E61" s="86">
        <v>17220.2</v>
      </c>
      <c r="F61" s="14"/>
      <c r="G61" s="31">
        <v>647066</v>
      </c>
      <c r="H61" s="31">
        <v>17356.920600858368</v>
      </c>
      <c r="I61" s="14"/>
      <c r="J61" s="24">
        <f>C61-G61</f>
        <v>-5346</v>
      </c>
      <c r="K61" s="24">
        <f>E61-H61</f>
        <v>-136.72060085836711</v>
      </c>
      <c r="L61" s="14"/>
      <c r="M61" s="31">
        <v>744673</v>
      </c>
      <c r="N61" s="31">
        <v>20021.858951953323</v>
      </c>
      <c r="O61" s="14"/>
      <c r="P61" s="21">
        <f t="shared" si="0"/>
        <v>-97607</v>
      </c>
      <c r="Q61" s="32">
        <f t="shared" si="1"/>
        <v>-2664.9383510949556</v>
      </c>
      <c r="R61" s="43"/>
      <c r="S61" s="70">
        <v>703727</v>
      </c>
      <c r="T61" s="71">
        <v>18932.136128592618</v>
      </c>
      <c r="V61" s="32">
        <f t="shared" si="2"/>
        <v>40946</v>
      </c>
      <c r="W61" s="32">
        <f t="shared" si="3"/>
        <v>1089.7228233607057</v>
      </c>
    </row>
    <row r="62" spans="1:23" ht="38.25" hidden="1" customHeight="1" x14ac:dyDescent="0.2">
      <c r="A62" s="93" t="s">
        <v>70</v>
      </c>
      <c r="B62" s="90">
        <v>398550</v>
      </c>
      <c r="C62" s="90">
        <v>396218</v>
      </c>
      <c r="D62" s="90">
        <v>10694.9</v>
      </c>
      <c r="E62" s="90">
        <v>10632.3</v>
      </c>
      <c r="F62" s="13"/>
      <c r="G62" s="31">
        <v>405641</v>
      </c>
      <c r="H62" s="31">
        <v>10880.928111587982</v>
      </c>
      <c r="I62" s="13"/>
      <c r="J62" s="24">
        <f>C62-G62</f>
        <v>-9423</v>
      </c>
      <c r="K62" s="24">
        <f>E62-H62</f>
        <v>-248.62811158798286</v>
      </c>
      <c r="L62" s="13"/>
      <c r="M62" s="21"/>
      <c r="N62" s="21"/>
      <c r="O62" s="13"/>
      <c r="P62" s="21"/>
      <c r="Q62" s="32"/>
      <c r="R62" s="43"/>
      <c r="S62" s="22"/>
      <c r="T62" s="22"/>
      <c r="V62" s="32">
        <f t="shared" si="2"/>
        <v>0</v>
      </c>
      <c r="W62" s="32">
        <f t="shared" si="3"/>
        <v>0</v>
      </c>
    </row>
    <row r="63" spans="1:23" ht="18" hidden="1" customHeight="1" x14ac:dyDescent="0.2">
      <c r="A63" s="87" t="s">
        <v>71</v>
      </c>
      <c r="B63" s="90">
        <v>31071</v>
      </c>
      <c r="C63" s="90">
        <v>30833</v>
      </c>
      <c r="D63" s="90">
        <v>833.8</v>
      </c>
      <c r="E63" s="90">
        <v>827.4</v>
      </c>
      <c r="F63" s="13"/>
      <c r="G63" s="31">
        <v>30298</v>
      </c>
      <c r="H63" s="31">
        <v>812.71459227467813</v>
      </c>
      <c r="I63" s="13"/>
      <c r="J63" s="24">
        <f>C63-G63</f>
        <v>535</v>
      </c>
      <c r="K63" s="24">
        <f>E63-H63</f>
        <v>14.685407725321852</v>
      </c>
      <c r="L63" s="13"/>
      <c r="M63" s="21"/>
      <c r="N63" s="21"/>
      <c r="O63" s="13"/>
      <c r="P63" s="21"/>
      <c r="Q63" s="32"/>
      <c r="R63" s="43"/>
      <c r="S63" s="22"/>
      <c r="T63" s="22"/>
      <c r="V63" s="32">
        <f t="shared" si="2"/>
        <v>0</v>
      </c>
      <c r="W63" s="32">
        <f t="shared" si="3"/>
        <v>0</v>
      </c>
    </row>
    <row r="64" spans="1:23" ht="21.75" hidden="1" customHeight="1" x14ac:dyDescent="0.2">
      <c r="A64" s="87" t="s">
        <v>72</v>
      </c>
      <c r="B64" s="90">
        <v>44370</v>
      </c>
      <c r="C64" s="90">
        <v>44287</v>
      </c>
      <c r="D64" s="90">
        <v>1190.5999999999999</v>
      </c>
      <c r="E64" s="90">
        <v>1188.4000000000001</v>
      </c>
      <c r="F64" s="13"/>
      <c r="G64" s="31">
        <v>33367</v>
      </c>
      <c r="H64" s="31">
        <v>895.03755364806864</v>
      </c>
      <c r="I64" s="13"/>
      <c r="J64" s="24">
        <f>C64-G64</f>
        <v>10920</v>
      </c>
      <c r="K64" s="24">
        <f>E64-H64</f>
        <v>293.36244635193145</v>
      </c>
      <c r="L64" s="13"/>
      <c r="M64" s="21"/>
      <c r="N64" s="21"/>
      <c r="O64" s="13"/>
      <c r="P64" s="21"/>
      <c r="Q64" s="32"/>
      <c r="R64" s="43"/>
      <c r="S64" s="22"/>
      <c r="T64" s="22"/>
      <c r="V64" s="32">
        <f t="shared" si="2"/>
        <v>0</v>
      </c>
      <c r="W64" s="32">
        <f t="shared" si="3"/>
        <v>0</v>
      </c>
    </row>
    <row r="65" spans="1:23" ht="26.25" hidden="1" customHeight="1" x14ac:dyDescent="0.2">
      <c r="A65" s="93" t="s">
        <v>73</v>
      </c>
      <c r="B65" s="90">
        <v>103849</v>
      </c>
      <c r="C65" s="90">
        <v>94997</v>
      </c>
      <c r="D65" s="90">
        <v>2786.7</v>
      </c>
      <c r="E65" s="90">
        <v>2549.1999999999998</v>
      </c>
      <c r="F65" s="13"/>
      <c r="G65" s="31">
        <v>86891</v>
      </c>
      <c r="H65" s="31">
        <v>2330.7671673819741</v>
      </c>
      <c r="I65" s="13"/>
      <c r="J65" s="24">
        <f>C65-G65</f>
        <v>8106</v>
      </c>
      <c r="K65" s="24">
        <f>E65-H65</f>
        <v>218.43283261802571</v>
      </c>
      <c r="L65" s="13"/>
      <c r="M65" s="21"/>
      <c r="N65" s="21"/>
      <c r="O65" s="13"/>
      <c r="P65" s="21"/>
      <c r="Q65" s="32"/>
      <c r="R65" s="43"/>
      <c r="S65" s="22"/>
      <c r="T65" s="22"/>
      <c r="V65" s="32">
        <f t="shared" si="2"/>
        <v>0</v>
      </c>
      <c r="W65" s="32">
        <f t="shared" si="3"/>
        <v>0</v>
      </c>
    </row>
    <row r="66" spans="1:23" ht="30.75" hidden="1" customHeight="1" x14ac:dyDescent="0.2">
      <c r="A66" s="93" t="s">
        <v>74</v>
      </c>
      <c r="B66" s="90">
        <v>79649</v>
      </c>
      <c r="C66" s="90">
        <v>52021</v>
      </c>
      <c r="D66" s="90">
        <v>2137.3000000000002</v>
      </c>
      <c r="E66" s="90">
        <v>1396</v>
      </c>
      <c r="F66" s="13"/>
      <c r="G66" s="31">
        <v>69398</v>
      </c>
      <c r="H66" s="31">
        <v>1861.5343347639484</v>
      </c>
      <c r="I66" s="13"/>
      <c r="J66" s="24">
        <f>C66-G66</f>
        <v>-17377</v>
      </c>
      <c r="K66" s="24">
        <f>E66-H66</f>
        <v>-465.53433476394844</v>
      </c>
      <c r="L66" s="13"/>
      <c r="M66" s="21"/>
      <c r="N66" s="21"/>
      <c r="O66" s="13"/>
      <c r="P66" s="21"/>
      <c r="Q66" s="32"/>
      <c r="R66" s="43"/>
      <c r="S66" s="22"/>
      <c r="T66" s="22"/>
      <c r="V66" s="32">
        <f t="shared" si="2"/>
        <v>0</v>
      </c>
      <c r="W66" s="32">
        <f t="shared" si="3"/>
        <v>0</v>
      </c>
    </row>
    <row r="67" spans="1:23" ht="25.5" hidden="1" customHeight="1" x14ac:dyDescent="0.2">
      <c r="A67" s="94" t="s">
        <v>75</v>
      </c>
      <c r="B67" s="90">
        <v>43960</v>
      </c>
      <c r="C67" s="90">
        <v>25580</v>
      </c>
      <c r="D67" s="90">
        <v>1179.5999999999999</v>
      </c>
      <c r="E67" s="90">
        <v>686.4</v>
      </c>
      <c r="F67" s="13"/>
      <c r="G67" s="31">
        <v>38065</v>
      </c>
      <c r="H67" s="31">
        <v>1021.0568669527897</v>
      </c>
      <c r="I67" s="13"/>
      <c r="J67" s="24">
        <f>C67-G67</f>
        <v>-12485</v>
      </c>
      <c r="K67" s="24">
        <f>E67-H67</f>
        <v>-334.65686695278976</v>
      </c>
      <c r="L67" s="13"/>
      <c r="M67" s="21"/>
      <c r="N67" s="21"/>
      <c r="O67" s="13"/>
      <c r="P67" s="21"/>
      <c r="Q67" s="32"/>
      <c r="R67" s="43"/>
      <c r="S67" s="22"/>
      <c r="T67" s="22"/>
      <c r="V67" s="32">
        <f t="shared" si="2"/>
        <v>0</v>
      </c>
      <c r="W67" s="32">
        <f t="shared" si="3"/>
        <v>0</v>
      </c>
    </row>
    <row r="68" spans="1:23" ht="24.75" hidden="1" customHeight="1" x14ac:dyDescent="0.2">
      <c r="A68" s="95" t="s">
        <v>76</v>
      </c>
      <c r="B68" s="90">
        <v>15406</v>
      </c>
      <c r="C68" s="90">
        <v>6741</v>
      </c>
      <c r="D68" s="90">
        <v>413.4</v>
      </c>
      <c r="E68" s="90">
        <v>180.9</v>
      </c>
      <c r="F68" s="13"/>
      <c r="G68" s="31">
        <v>11565</v>
      </c>
      <c r="H68" s="31">
        <v>310.21995708154509</v>
      </c>
      <c r="I68" s="13"/>
      <c r="J68" s="24">
        <f>C68-G68</f>
        <v>-4824</v>
      </c>
      <c r="K68" s="24">
        <f>E68-H68</f>
        <v>-129.31995708154508</v>
      </c>
      <c r="L68" s="13"/>
      <c r="M68" s="21"/>
      <c r="N68" s="21"/>
      <c r="O68" s="13"/>
      <c r="P68" s="21"/>
      <c r="Q68" s="32"/>
      <c r="R68" s="43"/>
      <c r="S68" s="22"/>
      <c r="T68" s="22"/>
      <c r="V68" s="32">
        <f t="shared" si="2"/>
        <v>0</v>
      </c>
      <c r="W68" s="32">
        <f t="shared" si="3"/>
        <v>0</v>
      </c>
    </row>
    <row r="69" spans="1:23" ht="28.5" hidden="1" customHeight="1" x14ac:dyDescent="0.2">
      <c r="A69" s="94" t="s">
        <v>77</v>
      </c>
      <c r="B69" s="90">
        <v>13025</v>
      </c>
      <c r="C69" s="90">
        <v>10355</v>
      </c>
      <c r="D69" s="90">
        <v>349.5</v>
      </c>
      <c r="E69" s="90">
        <v>277.89999999999998</v>
      </c>
      <c r="F69" s="13"/>
      <c r="G69" s="31">
        <v>13375</v>
      </c>
      <c r="H69" s="31">
        <v>358.7714592274678</v>
      </c>
      <c r="I69" s="13"/>
      <c r="J69" s="24">
        <f>C69-G69</f>
        <v>-3020</v>
      </c>
      <c r="K69" s="24">
        <f>E69-H69</f>
        <v>-80.871459227467824</v>
      </c>
      <c r="L69" s="13"/>
      <c r="M69" s="21"/>
      <c r="N69" s="21"/>
      <c r="O69" s="13"/>
      <c r="P69" s="21"/>
      <c r="Q69" s="32"/>
      <c r="R69" s="43"/>
      <c r="S69" s="22"/>
      <c r="T69" s="22"/>
      <c r="V69" s="32">
        <f t="shared" ref="V69:V132" si="4">M69-S69</f>
        <v>0</v>
      </c>
      <c r="W69" s="32">
        <f t="shared" ref="W69:W132" si="5">N69-T69</f>
        <v>0</v>
      </c>
    </row>
    <row r="70" spans="1:23" ht="38.25" hidden="1" customHeight="1" x14ac:dyDescent="0.2">
      <c r="A70" s="93" t="s">
        <v>78</v>
      </c>
      <c r="B70" s="90">
        <v>49163</v>
      </c>
      <c r="C70" s="90">
        <v>17288</v>
      </c>
      <c r="D70" s="90">
        <v>1319.3</v>
      </c>
      <c r="E70" s="90">
        <v>463.9</v>
      </c>
      <c r="F70" s="13"/>
      <c r="G70" s="31">
        <v>17332</v>
      </c>
      <c r="H70" s="31">
        <v>464.91416309012874</v>
      </c>
      <c r="I70" s="13"/>
      <c r="J70" s="24">
        <f>C70-G70</f>
        <v>-44</v>
      </c>
      <c r="K70" s="24">
        <f>E70-H70</f>
        <v>-1.0141630901287613</v>
      </c>
      <c r="L70" s="13"/>
      <c r="M70" s="21"/>
      <c r="N70" s="21"/>
      <c r="O70" s="13"/>
      <c r="P70" s="21"/>
      <c r="Q70" s="32"/>
      <c r="R70" s="43"/>
      <c r="S70" s="22"/>
      <c r="T70" s="22"/>
      <c r="V70" s="32">
        <f t="shared" si="4"/>
        <v>0</v>
      </c>
      <c r="W70" s="32">
        <f t="shared" si="5"/>
        <v>0</v>
      </c>
    </row>
    <row r="71" spans="1:23" ht="27" hidden="1" customHeight="1" x14ac:dyDescent="0.2">
      <c r="A71" s="88" t="s">
        <v>175</v>
      </c>
      <c r="B71" s="90">
        <v>27677</v>
      </c>
      <c r="C71" s="90">
        <v>10981</v>
      </c>
      <c r="D71" s="90">
        <v>742.7</v>
      </c>
      <c r="E71" s="90">
        <v>294.7</v>
      </c>
      <c r="F71" s="13"/>
      <c r="G71" s="31">
        <v>11542</v>
      </c>
      <c r="H71" s="31">
        <v>309.60300429184548</v>
      </c>
      <c r="I71" s="13"/>
      <c r="J71" s="24">
        <f>C71-G71</f>
        <v>-561</v>
      </c>
      <c r="K71" s="24">
        <f>E71-H71</f>
        <v>-14.903004291845491</v>
      </c>
      <c r="L71" s="13"/>
      <c r="M71" s="21"/>
      <c r="N71" s="21"/>
      <c r="O71" s="13"/>
      <c r="P71" s="21"/>
      <c r="Q71" s="32"/>
      <c r="R71" s="43"/>
      <c r="S71" s="22"/>
      <c r="T71" s="22"/>
      <c r="V71" s="32">
        <f t="shared" si="4"/>
        <v>0</v>
      </c>
      <c r="W71" s="32">
        <f t="shared" si="5"/>
        <v>0</v>
      </c>
    </row>
    <row r="72" spans="1:23" ht="20.25" hidden="1" customHeight="1" x14ac:dyDescent="0.2">
      <c r="A72" s="88" t="s">
        <v>79</v>
      </c>
      <c r="B72" s="90">
        <v>1110</v>
      </c>
      <c r="C72" s="90">
        <v>282</v>
      </c>
      <c r="D72" s="90">
        <v>29.8</v>
      </c>
      <c r="E72" s="90">
        <v>7.6</v>
      </c>
      <c r="F72" s="13"/>
      <c r="G72" s="31">
        <v>202</v>
      </c>
      <c r="H72" s="31">
        <v>5.4184549356223179</v>
      </c>
      <c r="I72" s="13"/>
      <c r="J72" s="24">
        <f>C72-G72</f>
        <v>80</v>
      </c>
      <c r="K72" s="24">
        <f>E72-H72</f>
        <v>2.1815450643776817</v>
      </c>
      <c r="L72" s="13"/>
      <c r="M72" s="21"/>
      <c r="N72" s="21"/>
      <c r="O72" s="13"/>
      <c r="P72" s="21"/>
      <c r="Q72" s="32"/>
      <c r="R72" s="43"/>
      <c r="S72" s="22"/>
      <c r="T72" s="22"/>
      <c r="V72" s="32">
        <f t="shared" si="4"/>
        <v>0</v>
      </c>
      <c r="W72" s="32">
        <f t="shared" si="5"/>
        <v>0</v>
      </c>
    </row>
    <row r="73" spans="1:23" ht="30.75" hidden="1" customHeight="1" x14ac:dyDescent="0.2">
      <c r="A73" s="88" t="s">
        <v>80</v>
      </c>
      <c r="B73" s="90">
        <v>8185</v>
      </c>
      <c r="C73" s="90">
        <v>2826</v>
      </c>
      <c r="D73" s="90">
        <v>219.6</v>
      </c>
      <c r="E73" s="90">
        <v>75.8</v>
      </c>
      <c r="F73" s="13"/>
      <c r="G73" s="31">
        <v>2893</v>
      </c>
      <c r="H73" s="31">
        <v>77.601931330472098</v>
      </c>
      <c r="I73" s="13"/>
      <c r="J73" s="24">
        <f>C73-G73</f>
        <v>-67</v>
      </c>
      <c r="K73" s="24">
        <f>E73-H73</f>
        <v>-1.801931330472101</v>
      </c>
      <c r="L73" s="13"/>
      <c r="M73" s="21"/>
      <c r="N73" s="21"/>
      <c r="O73" s="13"/>
      <c r="P73" s="21"/>
      <c r="Q73" s="32"/>
      <c r="R73" s="43"/>
      <c r="S73" s="22"/>
      <c r="T73" s="22"/>
      <c r="V73" s="32">
        <f t="shared" si="4"/>
        <v>0</v>
      </c>
      <c r="W73" s="32">
        <f t="shared" si="5"/>
        <v>0</v>
      </c>
    </row>
    <row r="74" spans="1:23" s="7" customFormat="1" ht="23.25" hidden="1" customHeight="1" x14ac:dyDescent="0.2">
      <c r="A74" s="96" t="s">
        <v>81</v>
      </c>
      <c r="B74" s="90">
        <v>11824</v>
      </c>
      <c r="C74" s="90">
        <v>3128</v>
      </c>
      <c r="D74" s="90">
        <v>317.3</v>
      </c>
      <c r="E74" s="90">
        <v>83.9</v>
      </c>
      <c r="F74" s="14"/>
      <c r="G74" s="31">
        <v>2600</v>
      </c>
      <c r="H74" s="31">
        <v>69.742489270386272</v>
      </c>
      <c r="I74" s="14"/>
      <c r="J74" s="24">
        <f>C74-G74</f>
        <v>528</v>
      </c>
      <c r="K74" s="24">
        <f>E74-H74</f>
        <v>14.157510729613733</v>
      </c>
      <c r="L74" s="14"/>
      <c r="M74" s="24"/>
      <c r="N74" s="24"/>
      <c r="O74" s="14"/>
      <c r="P74" s="21"/>
      <c r="Q74" s="32"/>
      <c r="R74" s="43"/>
      <c r="S74" s="23"/>
      <c r="T74" s="23"/>
      <c r="V74" s="32">
        <f t="shared" si="4"/>
        <v>0</v>
      </c>
      <c r="W74" s="32">
        <f t="shared" si="5"/>
        <v>0</v>
      </c>
    </row>
    <row r="75" spans="1:23" ht="17.25" hidden="1" customHeight="1" x14ac:dyDescent="0.2">
      <c r="A75" s="88" t="s">
        <v>82</v>
      </c>
      <c r="B75" s="90">
        <v>367</v>
      </c>
      <c r="C75" s="90">
        <v>71</v>
      </c>
      <c r="D75" s="90">
        <v>9.8000000000000007</v>
      </c>
      <c r="E75" s="90">
        <v>1.9</v>
      </c>
      <c r="F75" s="13"/>
      <c r="G75" s="31">
        <v>95</v>
      </c>
      <c r="H75" s="31">
        <v>2.5482832618025753</v>
      </c>
      <c r="I75" s="13"/>
      <c r="J75" s="24">
        <f>C75-G75</f>
        <v>-24</v>
      </c>
      <c r="K75" s="24">
        <f>E75-H75</f>
        <v>-0.64828326180257534</v>
      </c>
      <c r="L75" s="13"/>
      <c r="M75" s="21"/>
      <c r="N75" s="21"/>
      <c r="O75" s="13"/>
      <c r="P75" s="21"/>
      <c r="Q75" s="32"/>
      <c r="R75" s="43"/>
      <c r="S75" s="22"/>
      <c r="T75" s="22"/>
      <c r="V75" s="32">
        <f t="shared" si="4"/>
        <v>0</v>
      </c>
      <c r="W75" s="32">
        <f t="shared" si="5"/>
        <v>0</v>
      </c>
    </row>
    <row r="76" spans="1:23" ht="27" hidden="1" customHeight="1" x14ac:dyDescent="0.2">
      <c r="A76" s="87" t="s">
        <v>83</v>
      </c>
      <c r="B76" s="90">
        <v>1136</v>
      </c>
      <c r="C76" s="90">
        <v>1018</v>
      </c>
      <c r="D76" s="90">
        <v>30.5</v>
      </c>
      <c r="E76" s="90">
        <v>27.3</v>
      </c>
      <c r="F76" s="13"/>
      <c r="G76" s="31">
        <v>190</v>
      </c>
      <c r="H76" s="31">
        <v>5.0965665236051505</v>
      </c>
      <c r="I76" s="13"/>
      <c r="J76" s="24">
        <f>C76-G76</f>
        <v>828</v>
      </c>
      <c r="K76" s="24">
        <f>E76-H76</f>
        <v>22.203433476394849</v>
      </c>
      <c r="L76" s="13"/>
      <c r="M76" s="21"/>
      <c r="N76" s="21"/>
      <c r="O76" s="13"/>
      <c r="P76" s="21"/>
      <c r="Q76" s="32"/>
      <c r="R76" s="43"/>
      <c r="S76" s="22"/>
      <c r="T76" s="22"/>
      <c r="V76" s="32">
        <f t="shared" si="4"/>
        <v>0</v>
      </c>
      <c r="W76" s="32">
        <f t="shared" si="5"/>
        <v>0</v>
      </c>
    </row>
    <row r="77" spans="1:23" ht="45" hidden="1" customHeight="1" x14ac:dyDescent="0.2">
      <c r="A77" s="87" t="s">
        <v>84</v>
      </c>
      <c r="B77" s="90">
        <v>194</v>
      </c>
      <c r="C77" s="90">
        <v>122</v>
      </c>
      <c r="D77" s="90">
        <v>5.2</v>
      </c>
      <c r="E77" s="90">
        <v>3.3</v>
      </c>
      <c r="F77" s="13"/>
      <c r="G77" s="31">
        <v>41</v>
      </c>
      <c r="H77" s="31">
        <v>1.099785407725322</v>
      </c>
      <c r="I77" s="13"/>
      <c r="J77" s="24">
        <f>C77-G77</f>
        <v>81</v>
      </c>
      <c r="K77" s="24">
        <f>E77-H77</f>
        <v>2.2002145922746781</v>
      </c>
      <c r="L77" s="13"/>
      <c r="M77" s="21"/>
      <c r="N77" s="21"/>
      <c r="O77" s="13"/>
      <c r="P77" s="21"/>
      <c r="Q77" s="32"/>
      <c r="R77" s="43"/>
      <c r="S77" s="22"/>
      <c r="T77" s="22"/>
      <c r="V77" s="32">
        <f t="shared" si="4"/>
        <v>0</v>
      </c>
      <c r="W77" s="32">
        <f t="shared" si="5"/>
        <v>0</v>
      </c>
    </row>
    <row r="78" spans="1:23" ht="35.25" hidden="1" customHeight="1" x14ac:dyDescent="0.2">
      <c r="A78" s="87" t="s">
        <v>85</v>
      </c>
      <c r="B78" s="90">
        <v>573</v>
      </c>
      <c r="C78" s="90">
        <v>222</v>
      </c>
      <c r="D78" s="90">
        <v>15.4</v>
      </c>
      <c r="E78" s="90">
        <v>6</v>
      </c>
      <c r="F78" s="13"/>
      <c r="G78" s="31">
        <v>293</v>
      </c>
      <c r="H78" s="31">
        <v>7.8594420600858372</v>
      </c>
      <c r="I78" s="13"/>
      <c r="J78" s="24">
        <f>C78-G78</f>
        <v>-71</v>
      </c>
      <c r="K78" s="24">
        <f>E78-H78</f>
        <v>-1.8594420600858372</v>
      </c>
      <c r="L78" s="13"/>
      <c r="M78" s="21"/>
      <c r="N78" s="21"/>
      <c r="O78" s="13"/>
      <c r="P78" s="21"/>
      <c r="Q78" s="32"/>
      <c r="R78" s="43"/>
      <c r="S78" s="22"/>
      <c r="T78" s="22"/>
      <c r="V78" s="32">
        <f t="shared" si="4"/>
        <v>0</v>
      </c>
      <c r="W78" s="32">
        <f t="shared" si="5"/>
        <v>0</v>
      </c>
    </row>
    <row r="79" spans="1:23" ht="30" hidden="1" customHeight="1" x14ac:dyDescent="0.2">
      <c r="A79" s="87" t="s">
        <v>86</v>
      </c>
      <c r="B79" s="90">
        <v>85</v>
      </c>
      <c r="C79" s="90">
        <v>33</v>
      </c>
      <c r="D79" s="90">
        <v>2.2999999999999998</v>
      </c>
      <c r="E79" s="90">
        <v>0.9</v>
      </c>
      <c r="F79" s="13"/>
      <c r="G79" s="31">
        <v>79</v>
      </c>
      <c r="H79" s="31">
        <v>2.1190987124463518</v>
      </c>
      <c r="I79" s="13"/>
      <c r="J79" s="24">
        <f>C79-G79</f>
        <v>-46</v>
      </c>
      <c r="K79" s="24">
        <f>E79-H79</f>
        <v>-1.2190987124463519</v>
      </c>
      <c r="L79" s="13"/>
      <c r="M79" s="21"/>
      <c r="N79" s="21"/>
      <c r="O79" s="13"/>
      <c r="P79" s="21"/>
      <c r="Q79" s="32"/>
      <c r="R79" s="43"/>
      <c r="S79" s="22"/>
      <c r="T79" s="22"/>
      <c r="V79" s="32">
        <f t="shared" si="4"/>
        <v>0</v>
      </c>
      <c r="W79" s="32">
        <f t="shared" si="5"/>
        <v>0</v>
      </c>
    </row>
    <row r="80" spans="1:23" ht="24.75" hidden="1" customHeight="1" x14ac:dyDescent="0.2">
      <c r="A80" s="87" t="s">
        <v>87</v>
      </c>
      <c r="B80" s="90">
        <v>2135</v>
      </c>
      <c r="C80" s="90">
        <v>1578</v>
      </c>
      <c r="D80" s="90">
        <v>57.3</v>
      </c>
      <c r="E80" s="90">
        <v>42.3</v>
      </c>
      <c r="F80" s="13"/>
      <c r="G80" s="31">
        <v>539</v>
      </c>
      <c r="H80" s="31">
        <v>14.458154506437769</v>
      </c>
      <c r="I80" s="13"/>
      <c r="J80" s="24">
        <f>C80-G80</f>
        <v>1039</v>
      </c>
      <c r="K80" s="24">
        <f>E80-H80</f>
        <v>27.841845493562229</v>
      </c>
      <c r="L80" s="13"/>
      <c r="M80" s="21"/>
      <c r="N80" s="21"/>
      <c r="O80" s="13"/>
      <c r="P80" s="21"/>
      <c r="Q80" s="32"/>
      <c r="R80" s="43"/>
      <c r="S80" s="22"/>
      <c r="T80" s="22"/>
      <c r="V80" s="32">
        <f t="shared" si="4"/>
        <v>0</v>
      </c>
      <c r="W80" s="32">
        <f t="shared" si="5"/>
        <v>0</v>
      </c>
    </row>
    <row r="81" spans="1:23" ht="21" hidden="1" customHeight="1" x14ac:dyDescent="0.2">
      <c r="A81" s="97" t="s">
        <v>88</v>
      </c>
      <c r="B81" s="90">
        <v>4199</v>
      </c>
      <c r="C81" s="90">
        <v>3225</v>
      </c>
      <c r="D81" s="90">
        <v>112.7</v>
      </c>
      <c r="E81" s="90">
        <v>86.5</v>
      </c>
      <c r="F81" s="13"/>
      <c r="G81" s="31">
        <v>3038</v>
      </c>
      <c r="H81" s="31">
        <v>81.491416309012877</v>
      </c>
      <c r="I81" s="13"/>
      <c r="J81" s="24">
        <f>C81-G81</f>
        <v>187</v>
      </c>
      <c r="K81" s="24">
        <f>E81-H81</f>
        <v>5.0085836909871233</v>
      </c>
      <c r="L81" s="13"/>
      <c r="M81" s="21"/>
      <c r="N81" s="21"/>
      <c r="O81" s="13"/>
      <c r="P81" s="21"/>
      <c r="Q81" s="32"/>
      <c r="R81" s="43"/>
      <c r="S81" s="22"/>
      <c r="T81" s="22"/>
      <c r="V81" s="32">
        <f t="shared" si="4"/>
        <v>0</v>
      </c>
      <c r="W81" s="32">
        <f t="shared" si="5"/>
        <v>0</v>
      </c>
    </row>
    <row r="82" spans="1:23" ht="28.5" customHeight="1" x14ac:dyDescent="0.2">
      <c r="A82" s="48" t="s">
        <v>11</v>
      </c>
      <c r="B82" s="86">
        <v>715983</v>
      </c>
      <c r="C82" s="86">
        <v>349905</v>
      </c>
      <c r="D82" s="86">
        <v>19213</v>
      </c>
      <c r="E82" s="86">
        <v>9389.5</v>
      </c>
      <c r="F82" s="13"/>
      <c r="G82" s="31">
        <v>267788</v>
      </c>
      <c r="H82" s="31">
        <v>7183.1545064377679</v>
      </c>
      <c r="I82" s="13"/>
      <c r="J82" s="24">
        <f>C82-G82</f>
        <v>82117</v>
      </c>
      <c r="K82" s="24">
        <f>E82-H82</f>
        <v>2206.3454935622321</v>
      </c>
      <c r="L82" s="13"/>
      <c r="M82" s="31">
        <v>342762</v>
      </c>
      <c r="N82" s="31">
        <v>9215.7664076573546</v>
      </c>
      <c r="O82" s="13"/>
      <c r="P82" s="21">
        <f t="shared" ref="P82:P120" si="6">G82-M82</f>
        <v>-74974</v>
      </c>
      <c r="Q82" s="32">
        <f t="shared" ref="Q82:Q120" si="7">H82-N82</f>
        <v>-2032.6119012195868</v>
      </c>
      <c r="R82" s="43"/>
      <c r="S82" s="72">
        <v>376021</v>
      </c>
      <c r="T82" s="73">
        <v>10115.969344944167</v>
      </c>
      <c r="V82" s="32">
        <f t="shared" si="4"/>
        <v>-33259</v>
      </c>
      <c r="W82" s="32">
        <f t="shared" si="5"/>
        <v>-900.20293728681281</v>
      </c>
    </row>
    <row r="83" spans="1:23" ht="27" customHeight="1" x14ac:dyDescent="0.2">
      <c r="A83" s="93" t="s">
        <v>89</v>
      </c>
      <c r="B83" s="90">
        <v>473190</v>
      </c>
      <c r="C83" s="90">
        <v>252036</v>
      </c>
      <c r="D83" s="90">
        <v>12697.8</v>
      </c>
      <c r="E83" s="90">
        <v>6763.3</v>
      </c>
      <c r="F83" s="13"/>
      <c r="G83" s="31">
        <v>185648</v>
      </c>
      <c r="H83" s="31">
        <v>4979.8283261802571</v>
      </c>
      <c r="I83" s="13"/>
      <c r="J83" s="24">
        <f>C83-G83</f>
        <v>66388</v>
      </c>
      <c r="K83" s="24">
        <f>E83-H83</f>
        <v>1783.471673819743</v>
      </c>
      <c r="L83" s="13"/>
      <c r="M83" s="21"/>
      <c r="N83" s="21"/>
      <c r="O83" s="13"/>
      <c r="P83" s="21"/>
      <c r="Q83" s="32"/>
      <c r="R83" s="43"/>
      <c r="S83" s="22"/>
      <c r="T83" s="22"/>
      <c r="V83" s="32">
        <f t="shared" si="4"/>
        <v>0</v>
      </c>
      <c r="W83" s="32">
        <f t="shared" si="5"/>
        <v>0</v>
      </c>
    </row>
    <row r="84" spans="1:23" ht="38.25" customHeight="1" x14ac:dyDescent="0.2">
      <c r="A84" s="94" t="s">
        <v>90</v>
      </c>
      <c r="B84" s="90">
        <v>463</v>
      </c>
      <c r="C84" s="90">
        <v>321</v>
      </c>
      <c r="D84" s="90">
        <v>12.4</v>
      </c>
      <c r="E84" s="90">
        <v>8.6</v>
      </c>
      <c r="F84" s="13"/>
      <c r="G84" s="31">
        <v>710</v>
      </c>
      <c r="H84" s="31">
        <v>19.045064377682404</v>
      </c>
      <c r="I84" s="13"/>
      <c r="J84" s="24">
        <f>C84-G84</f>
        <v>-389</v>
      </c>
      <c r="K84" s="24">
        <f>E84-H84</f>
        <v>-10.445064377682405</v>
      </c>
      <c r="L84" s="13"/>
      <c r="M84" s="21"/>
      <c r="N84" s="21"/>
      <c r="O84" s="13"/>
      <c r="P84" s="21"/>
      <c r="Q84" s="32"/>
      <c r="R84" s="43"/>
      <c r="S84" s="22"/>
      <c r="T84" s="22"/>
      <c r="V84" s="32">
        <f t="shared" si="4"/>
        <v>0</v>
      </c>
      <c r="W84" s="32">
        <f t="shared" si="5"/>
        <v>0</v>
      </c>
    </row>
    <row r="85" spans="1:23" ht="30" customHeight="1" x14ac:dyDescent="0.2">
      <c r="A85" s="87" t="s">
        <v>91</v>
      </c>
      <c r="B85" s="90">
        <v>81803</v>
      </c>
      <c r="C85" s="90">
        <v>29042</v>
      </c>
      <c r="D85" s="90">
        <v>2195.1</v>
      </c>
      <c r="E85" s="90">
        <v>779.3</v>
      </c>
      <c r="F85" s="13"/>
      <c r="G85" s="31">
        <v>31162</v>
      </c>
      <c r="H85" s="31">
        <v>835.89055793991417</v>
      </c>
      <c r="I85" s="13"/>
      <c r="J85" s="24">
        <f>C85-G85</f>
        <v>-2120</v>
      </c>
      <c r="K85" s="24">
        <f>E85-H85</f>
        <v>-56.59055793991422</v>
      </c>
      <c r="L85" s="13"/>
      <c r="M85" s="21"/>
      <c r="N85" s="21"/>
      <c r="O85" s="13"/>
      <c r="P85" s="21"/>
      <c r="Q85" s="32"/>
      <c r="R85" s="43"/>
      <c r="S85" s="22"/>
      <c r="T85" s="22"/>
      <c r="V85" s="32">
        <f t="shared" si="4"/>
        <v>0</v>
      </c>
      <c r="W85" s="32">
        <f t="shared" si="5"/>
        <v>0</v>
      </c>
    </row>
    <row r="86" spans="1:23" ht="38.25" customHeight="1" x14ac:dyDescent="0.2">
      <c r="A86" s="88" t="s">
        <v>178</v>
      </c>
      <c r="B86" s="90">
        <v>17088</v>
      </c>
      <c r="C86" s="90">
        <v>5825</v>
      </c>
      <c r="D86" s="90">
        <v>458.5</v>
      </c>
      <c r="E86" s="90">
        <v>156.30000000000001</v>
      </c>
      <c r="F86" s="13"/>
      <c r="G86" s="31">
        <v>5525</v>
      </c>
      <c r="H86" s="31">
        <v>148.20278969957081</v>
      </c>
      <c r="I86" s="13"/>
      <c r="J86" s="24">
        <f>C86-G86</f>
        <v>300</v>
      </c>
      <c r="K86" s="24">
        <f>E86-H86</f>
        <v>8.0972103004291966</v>
      </c>
      <c r="L86" s="13"/>
      <c r="M86" s="21"/>
      <c r="N86" s="21"/>
      <c r="O86" s="13"/>
      <c r="P86" s="21"/>
      <c r="Q86" s="32"/>
      <c r="R86" s="43"/>
      <c r="S86" s="22"/>
      <c r="T86" s="22"/>
      <c r="V86" s="32">
        <f t="shared" si="4"/>
        <v>0</v>
      </c>
      <c r="W86" s="32">
        <f t="shared" si="5"/>
        <v>0</v>
      </c>
    </row>
    <row r="87" spans="1:23" ht="19.5" customHeight="1" x14ac:dyDescent="0.2">
      <c r="A87" s="88" t="s">
        <v>92</v>
      </c>
      <c r="B87" s="90">
        <v>44401</v>
      </c>
      <c r="C87" s="90">
        <v>15678</v>
      </c>
      <c r="D87" s="90">
        <v>1191.5</v>
      </c>
      <c r="E87" s="90">
        <v>420.7</v>
      </c>
      <c r="F87" s="13"/>
      <c r="G87" s="31">
        <v>20470</v>
      </c>
      <c r="H87" s="31">
        <v>549.08798283261808</v>
      </c>
      <c r="I87" s="13"/>
      <c r="J87" s="24">
        <f>C87-G87</f>
        <v>-4792</v>
      </c>
      <c r="K87" s="24">
        <f>E87-H87</f>
        <v>-128.38798283261809</v>
      </c>
      <c r="L87" s="13"/>
      <c r="M87" s="21"/>
      <c r="N87" s="21"/>
      <c r="O87" s="13"/>
      <c r="P87" s="21"/>
      <c r="Q87" s="32"/>
      <c r="R87" s="43"/>
      <c r="S87" s="22"/>
      <c r="T87" s="22"/>
      <c r="V87" s="32">
        <f t="shared" si="4"/>
        <v>0</v>
      </c>
      <c r="W87" s="32">
        <f t="shared" si="5"/>
        <v>0</v>
      </c>
    </row>
    <row r="88" spans="1:23" ht="18.75" customHeight="1" x14ac:dyDescent="0.2">
      <c r="A88" s="87" t="s">
        <v>93</v>
      </c>
      <c r="B88" s="90">
        <v>7089</v>
      </c>
      <c r="C88" s="90">
        <v>3894</v>
      </c>
      <c r="D88" s="90">
        <v>190.2</v>
      </c>
      <c r="E88" s="90">
        <v>104.5</v>
      </c>
      <c r="F88" s="13"/>
      <c r="G88" s="31">
        <v>3436</v>
      </c>
      <c r="H88" s="31">
        <v>92.167381974248926</v>
      </c>
      <c r="I88" s="13"/>
      <c r="J88" s="24">
        <f>C88-G88</f>
        <v>458</v>
      </c>
      <c r="K88" s="24">
        <f>E88-H88</f>
        <v>12.332618025751074</v>
      </c>
      <c r="L88" s="13"/>
      <c r="M88" s="21"/>
      <c r="N88" s="21"/>
      <c r="O88" s="13"/>
      <c r="P88" s="21"/>
      <c r="Q88" s="32"/>
      <c r="R88" s="43"/>
      <c r="S88" s="22"/>
      <c r="T88" s="22"/>
      <c r="V88" s="32">
        <f t="shared" si="4"/>
        <v>0</v>
      </c>
      <c r="W88" s="32">
        <f t="shared" si="5"/>
        <v>0</v>
      </c>
    </row>
    <row r="89" spans="1:23" ht="18.75" customHeight="1" x14ac:dyDescent="0.2">
      <c r="A89" s="87" t="s">
        <v>94</v>
      </c>
      <c r="B89" s="90">
        <v>16890</v>
      </c>
      <c r="C89" s="90">
        <v>11293</v>
      </c>
      <c r="D89" s="90">
        <v>453.2</v>
      </c>
      <c r="E89" s="90">
        <v>303</v>
      </c>
      <c r="F89" s="13"/>
      <c r="G89" s="31">
        <v>8259</v>
      </c>
      <c r="H89" s="31">
        <v>221.53969957081546</v>
      </c>
      <c r="I89" s="13"/>
      <c r="J89" s="24">
        <f>C89-G89</f>
        <v>3034</v>
      </c>
      <c r="K89" s="24">
        <f>E89-H89</f>
        <v>81.460300429184542</v>
      </c>
      <c r="L89" s="13"/>
      <c r="M89" s="21"/>
      <c r="N89" s="21"/>
      <c r="O89" s="13"/>
      <c r="P89" s="21"/>
      <c r="Q89" s="32"/>
      <c r="R89" s="43"/>
      <c r="S89" s="22"/>
      <c r="T89" s="22"/>
      <c r="V89" s="32">
        <f t="shared" si="4"/>
        <v>0</v>
      </c>
      <c r="W89" s="32">
        <f t="shared" si="5"/>
        <v>0</v>
      </c>
    </row>
    <row r="90" spans="1:23" ht="31.5" customHeight="1" x14ac:dyDescent="0.2">
      <c r="A90" s="88" t="s">
        <v>95</v>
      </c>
      <c r="B90" s="90">
        <v>550</v>
      </c>
      <c r="C90" s="90">
        <v>266</v>
      </c>
      <c r="D90" s="90">
        <v>14.8</v>
      </c>
      <c r="E90" s="90">
        <v>7.1</v>
      </c>
      <c r="F90" s="13"/>
      <c r="G90" s="31">
        <v>274</v>
      </c>
      <c r="H90" s="31">
        <v>7.3497854077253217</v>
      </c>
      <c r="I90" s="13"/>
      <c r="J90" s="24">
        <f>C90-G90</f>
        <v>-8</v>
      </c>
      <c r="K90" s="24">
        <f>E90-H90</f>
        <v>-0.2497854077253221</v>
      </c>
      <c r="L90" s="13"/>
      <c r="M90" s="21"/>
      <c r="N90" s="21"/>
      <c r="O90" s="13"/>
      <c r="P90" s="21"/>
      <c r="Q90" s="32"/>
      <c r="R90" s="43"/>
      <c r="S90" s="22"/>
      <c r="T90" s="22"/>
      <c r="V90" s="32">
        <f t="shared" si="4"/>
        <v>0</v>
      </c>
      <c r="W90" s="32">
        <f t="shared" si="5"/>
        <v>0</v>
      </c>
    </row>
    <row r="91" spans="1:23" ht="21" customHeight="1" x14ac:dyDescent="0.2">
      <c r="A91" s="88" t="s">
        <v>96</v>
      </c>
      <c r="B91" s="90">
        <v>1986</v>
      </c>
      <c r="C91" s="90">
        <v>1099</v>
      </c>
      <c r="D91" s="90">
        <v>53.3</v>
      </c>
      <c r="E91" s="90">
        <v>29.5</v>
      </c>
      <c r="F91" s="13"/>
      <c r="G91" s="31">
        <v>314</v>
      </c>
      <c r="H91" s="31">
        <v>8.4227467811158796</v>
      </c>
      <c r="I91" s="13"/>
      <c r="J91" s="24">
        <f>C91-G91</f>
        <v>785</v>
      </c>
      <c r="K91" s="24">
        <f>E91-H91</f>
        <v>21.07725321888412</v>
      </c>
      <c r="L91" s="13"/>
      <c r="M91" s="21"/>
      <c r="N91" s="21"/>
      <c r="O91" s="13"/>
      <c r="P91" s="21"/>
      <c r="Q91" s="32"/>
      <c r="R91" s="43"/>
      <c r="S91" s="22"/>
      <c r="T91" s="22"/>
      <c r="V91" s="32">
        <f t="shared" si="4"/>
        <v>0</v>
      </c>
      <c r="W91" s="32">
        <f t="shared" si="5"/>
        <v>0</v>
      </c>
    </row>
    <row r="92" spans="1:23" ht="18.75" customHeight="1" x14ac:dyDescent="0.2">
      <c r="A92" s="87" t="s">
        <v>97</v>
      </c>
      <c r="B92" s="90">
        <v>10997</v>
      </c>
      <c r="C92" s="90">
        <v>6203</v>
      </c>
      <c r="D92" s="90">
        <v>295.10000000000002</v>
      </c>
      <c r="E92" s="90">
        <v>166.5</v>
      </c>
      <c r="F92" s="13"/>
      <c r="G92" s="31">
        <v>6012</v>
      </c>
      <c r="H92" s="31">
        <v>161.26609442060087</v>
      </c>
      <c r="I92" s="13"/>
      <c r="J92" s="24">
        <f>C92-G92</f>
        <v>191</v>
      </c>
      <c r="K92" s="24">
        <f>E92-H92</f>
        <v>5.2339055793991349</v>
      </c>
      <c r="L92" s="13"/>
      <c r="M92" s="21"/>
      <c r="N92" s="21"/>
      <c r="O92" s="13"/>
      <c r="P92" s="21"/>
      <c r="Q92" s="32"/>
      <c r="R92" s="43"/>
      <c r="S92" s="22"/>
      <c r="T92" s="22"/>
      <c r="V92" s="32">
        <f t="shared" si="4"/>
        <v>0</v>
      </c>
      <c r="W92" s="32">
        <f t="shared" si="5"/>
        <v>0</v>
      </c>
    </row>
    <row r="93" spans="1:23" ht="38.25" customHeight="1" x14ac:dyDescent="0.2">
      <c r="A93" s="88" t="s">
        <v>98</v>
      </c>
      <c r="B93" s="90">
        <v>1012</v>
      </c>
      <c r="C93" s="90">
        <v>744</v>
      </c>
      <c r="D93" s="90">
        <v>27.2</v>
      </c>
      <c r="E93" s="90">
        <v>20</v>
      </c>
      <c r="F93" s="13"/>
      <c r="G93" s="31">
        <v>186</v>
      </c>
      <c r="H93" s="31">
        <v>4.9892703862660941</v>
      </c>
      <c r="I93" s="13"/>
      <c r="J93" s="24">
        <f>C93-G93</f>
        <v>558</v>
      </c>
      <c r="K93" s="24">
        <f>E93-H93</f>
        <v>15.010729613733906</v>
      </c>
      <c r="L93" s="13"/>
      <c r="M93" s="21"/>
      <c r="N93" s="21"/>
      <c r="O93" s="13"/>
      <c r="P93" s="21"/>
      <c r="Q93" s="32"/>
      <c r="R93" s="43"/>
      <c r="S93" s="22"/>
      <c r="T93" s="22"/>
      <c r="V93" s="32">
        <f t="shared" si="4"/>
        <v>0</v>
      </c>
      <c r="W93" s="32">
        <f t="shared" si="5"/>
        <v>0</v>
      </c>
    </row>
    <row r="94" spans="1:23" ht="22.5" customHeight="1" x14ac:dyDescent="0.2">
      <c r="A94" s="87" t="s">
        <v>99</v>
      </c>
      <c r="B94" s="90">
        <v>15056</v>
      </c>
      <c r="C94" s="90">
        <v>5252</v>
      </c>
      <c r="D94" s="90">
        <v>404</v>
      </c>
      <c r="E94" s="90">
        <v>140.9</v>
      </c>
      <c r="F94" s="13"/>
      <c r="G94" s="31">
        <v>4525</v>
      </c>
      <c r="H94" s="31">
        <v>121.37875536480686</v>
      </c>
      <c r="I94" s="13"/>
      <c r="J94" s="24">
        <f>C94-G94</f>
        <v>727</v>
      </c>
      <c r="K94" s="24">
        <f>E94-H94</f>
        <v>19.521244635193142</v>
      </c>
      <c r="L94" s="13"/>
      <c r="M94" s="21"/>
      <c r="N94" s="21"/>
      <c r="O94" s="13"/>
      <c r="P94" s="21"/>
      <c r="Q94" s="32"/>
      <c r="R94" s="43"/>
      <c r="S94" s="22"/>
      <c r="T94" s="22"/>
      <c r="V94" s="32">
        <f t="shared" si="4"/>
        <v>0</v>
      </c>
      <c r="W94" s="32">
        <f t="shared" si="5"/>
        <v>0</v>
      </c>
    </row>
    <row r="95" spans="1:23" ht="27" customHeight="1" x14ac:dyDescent="0.2">
      <c r="A95" s="88" t="s">
        <v>100</v>
      </c>
      <c r="B95" s="90">
        <v>3627</v>
      </c>
      <c r="C95" s="90">
        <v>1584</v>
      </c>
      <c r="D95" s="90">
        <v>97.3</v>
      </c>
      <c r="E95" s="90">
        <v>42.5</v>
      </c>
      <c r="F95" s="13"/>
      <c r="G95" s="31">
        <v>1240</v>
      </c>
      <c r="H95" s="31">
        <v>33.261802575107296</v>
      </c>
      <c r="I95" s="13"/>
      <c r="J95" s="24">
        <f>C95-G95</f>
        <v>344</v>
      </c>
      <c r="K95" s="24">
        <f>E95-H95</f>
        <v>9.2381974248927037</v>
      </c>
      <c r="L95" s="13"/>
      <c r="M95" s="21"/>
      <c r="N95" s="21"/>
      <c r="O95" s="13"/>
      <c r="P95" s="21"/>
      <c r="Q95" s="32"/>
      <c r="R95" s="43"/>
      <c r="S95" s="22"/>
      <c r="T95" s="22"/>
      <c r="V95" s="32">
        <f t="shared" si="4"/>
        <v>0</v>
      </c>
      <c r="W95" s="32">
        <f t="shared" si="5"/>
        <v>0</v>
      </c>
    </row>
    <row r="96" spans="1:23" ht="25.5" customHeight="1" x14ac:dyDescent="0.2">
      <c r="A96" s="87" t="s">
        <v>101</v>
      </c>
      <c r="B96" s="90">
        <v>63248</v>
      </c>
      <c r="C96" s="90">
        <v>17629</v>
      </c>
      <c r="D96" s="90">
        <v>1697.2</v>
      </c>
      <c r="E96" s="90">
        <v>473.1</v>
      </c>
      <c r="F96" s="13"/>
      <c r="G96" s="31">
        <v>18740</v>
      </c>
      <c r="H96" s="31">
        <v>502.6824034334764</v>
      </c>
      <c r="I96" s="13"/>
      <c r="J96" s="24">
        <f>C96-G96</f>
        <v>-1111</v>
      </c>
      <c r="K96" s="24">
        <f>E96-H96</f>
        <v>-29.582403433476372</v>
      </c>
      <c r="L96" s="13"/>
      <c r="M96" s="21"/>
      <c r="N96" s="21"/>
      <c r="O96" s="13"/>
      <c r="P96" s="21"/>
      <c r="Q96" s="32"/>
      <c r="R96" s="43"/>
      <c r="S96" s="22"/>
      <c r="T96" s="22"/>
      <c r="V96" s="32">
        <f t="shared" si="4"/>
        <v>0</v>
      </c>
      <c r="W96" s="32">
        <f t="shared" si="5"/>
        <v>0</v>
      </c>
    </row>
    <row r="97" spans="1:23" ht="26.25" customHeight="1" x14ac:dyDescent="0.2">
      <c r="A97" s="88" t="s">
        <v>102</v>
      </c>
      <c r="B97" s="90">
        <v>46708</v>
      </c>
      <c r="C97" s="90">
        <v>12110</v>
      </c>
      <c r="D97" s="90">
        <v>1253.4000000000001</v>
      </c>
      <c r="E97" s="90">
        <v>325</v>
      </c>
      <c r="F97" s="13"/>
      <c r="G97" s="31">
        <v>14454</v>
      </c>
      <c r="H97" s="31">
        <v>387.71459227467813</v>
      </c>
      <c r="I97" s="13"/>
      <c r="J97" s="24">
        <f>C97-G97</f>
        <v>-2344</v>
      </c>
      <c r="K97" s="24">
        <f>E97-H97</f>
        <v>-62.714592274678125</v>
      </c>
      <c r="L97" s="13"/>
      <c r="M97" s="21"/>
      <c r="N97" s="21"/>
      <c r="O97" s="13"/>
      <c r="P97" s="21"/>
      <c r="Q97" s="32"/>
      <c r="R97" s="43"/>
      <c r="S97" s="22"/>
      <c r="T97" s="22"/>
      <c r="V97" s="32">
        <f t="shared" si="4"/>
        <v>0</v>
      </c>
      <c r="W97" s="32">
        <f t="shared" si="5"/>
        <v>0</v>
      </c>
    </row>
    <row r="98" spans="1:23" ht="30" customHeight="1" x14ac:dyDescent="0.2">
      <c r="A98" s="88" t="s">
        <v>103</v>
      </c>
      <c r="B98" s="90">
        <v>3795</v>
      </c>
      <c r="C98" s="90">
        <v>1709</v>
      </c>
      <c r="D98" s="90">
        <v>101.8</v>
      </c>
      <c r="E98" s="90">
        <v>45.9</v>
      </c>
      <c r="F98" s="13"/>
      <c r="G98" s="31">
        <v>1036</v>
      </c>
      <c r="H98" s="31">
        <v>27.789699570815451</v>
      </c>
      <c r="I98" s="13"/>
      <c r="J98" s="24">
        <f>C98-G98</f>
        <v>673</v>
      </c>
      <c r="K98" s="24">
        <f>E98-H98</f>
        <v>18.110300429184548</v>
      </c>
      <c r="L98" s="13"/>
      <c r="M98" s="21"/>
      <c r="N98" s="21"/>
      <c r="O98" s="13"/>
      <c r="P98" s="21"/>
      <c r="Q98" s="32"/>
      <c r="R98" s="43"/>
      <c r="S98" s="22"/>
      <c r="T98" s="22"/>
      <c r="V98" s="32">
        <f t="shared" si="4"/>
        <v>0</v>
      </c>
      <c r="W98" s="32">
        <f t="shared" si="5"/>
        <v>0</v>
      </c>
    </row>
    <row r="99" spans="1:23" ht="18" customHeight="1" x14ac:dyDescent="0.2">
      <c r="A99" s="87" t="s">
        <v>104</v>
      </c>
      <c r="B99" s="90">
        <v>115</v>
      </c>
      <c r="C99" s="90">
        <v>65</v>
      </c>
      <c r="D99" s="90">
        <v>3.1</v>
      </c>
      <c r="E99" s="90">
        <v>1.7</v>
      </c>
      <c r="F99" s="13"/>
      <c r="G99" s="31">
        <v>32</v>
      </c>
      <c r="H99" s="31">
        <v>0.85836909871244638</v>
      </c>
      <c r="I99" s="13"/>
      <c r="J99" s="24">
        <f>C99-G99</f>
        <v>33</v>
      </c>
      <c r="K99" s="24">
        <f>E99-H99</f>
        <v>0.84163090128755358</v>
      </c>
      <c r="L99" s="13"/>
      <c r="M99" s="21"/>
      <c r="N99" s="21"/>
      <c r="O99" s="13"/>
      <c r="P99" s="21"/>
      <c r="Q99" s="32"/>
      <c r="R99" s="43"/>
      <c r="S99" s="22"/>
      <c r="T99" s="22"/>
      <c r="V99" s="32">
        <f t="shared" si="4"/>
        <v>0</v>
      </c>
      <c r="W99" s="32">
        <f t="shared" si="5"/>
        <v>0</v>
      </c>
    </row>
    <row r="100" spans="1:23" ht="27" customHeight="1" x14ac:dyDescent="0.2">
      <c r="A100" s="87" t="s">
        <v>105</v>
      </c>
      <c r="B100" s="90">
        <v>1070</v>
      </c>
      <c r="C100" s="90">
        <v>791</v>
      </c>
      <c r="D100" s="90">
        <v>28.7</v>
      </c>
      <c r="E100" s="90">
        <v>21.2</v>
      </c>
      <c r="F100" s="13"/>
      <c r="G100" s="31">
        <v>329</v>
      </c>
      <c r="H100" s="31">
        <v>8.8251072961373396</v>
      </c>
      <c r="I100" s="13"/>
      <c r="J100" s="24">
        <f>C100-G100</f>
        <v>462</v>
      </c>
      <c r="K100" s="24">
        <f>E100-H100</f>
        <v>12.37489270386266</v>
      </c>
      <c r="L100" s="13"/>
      <c r="M100" s="21"/>
      <c r="N100" s="21"/>
      <c r="O100" s="13"/>
      <c r="P100" s="21"/>
      <c r="Q100" s="32"/>
      <c r="R100" s="43"/>
      <c r="S100" s="22"/>
      <c r="T100" s="22"/>
      <c r="V100" s="32">
        <f t="shared" si="4"/>
        <v>0</v>
      </c>
      <c r="W100" s="32">
        <f t="shared" si="5"/>
        <v>0</v>
      </c>
    </row>
    <row r="101" spans="1:23" ht="27.75" customHeight="1" x14ac:dyDescent="0.2">
      <c r="A101" s="48" t="s">
        <v>12</v>
      </c>
      <c r="B101" s="86">
        <v>101590</v>
      </c>
      <c r="C101" s="86">
        <v>66824</v>
      </c>
      <c r="D101" s="86">
        <v>2726.1</v>
      </c>
      <c r="E101" s="86">
        <v>1793.2</v>
      </c>
      <c r="F101" s="13"/>
      <c r="G101" s="31">
        <v>63261</v>
      </c>
      <c r="H101" s="31">
        <v>1696.9152360515022</v>
      </c>
      <c r="I101" s="13"/>
      <c r="J101" s="24">
        <f>C101-G101</f>
        <v>3563</v>
      </c>
      <c r="K101" s="24">
        <f>E101-H101</f>
        <v>96.284763948497812</v>
      </c>
      <c r="L101" s="13"/>
      <c r="M101" s="31">
        <v>62199</v>
      </c>
      <c r="N101" s="31">
        <v>1672.3308149382949</v>
      </c>
      <c r="O101" s="13"/>
      <c r="P101" s="21">
        <f t="shared" si="6"/>
        <v>1062</v>
      </c>
      <c r="Q101" s="32">
        <f t="shared" si="7"/>
        <v>24.584421113207327</v>
      </c>
      <c r="R101" s="43"/>
      <c r="S101" s="74">
        <v>70489</v>
      </c>
      <c r="T101" s="75">
        <v>1896.3423935252804</v>
      </c>
      <c r="V101" s="32">
        <f t="shared" si="4"/>
        <v>-8290</v>
      </c>
      <c r="W101" s="32">
        <f t="shared" si="5"/>
        <v>-224.01157858698548</v>
      </c>
    </row>
    <row r="102" spans="1:23" ht="27.75" customHeight="1" x14ac:dyDescent="0.2">
      <c r="A102" s="87" t="s">
        <v>106</v>
      </c>
      <c r="B102" s="90">
        <v>47622</v>
      </c>
      <c r="C102" s="90">
        <v>32892</v>
      </c>
      <c r="D102" s="90">
        <v>1277.9000000000001</v>
      </c>
      <c r="E102" s="90">
        <v>882.6</v>
      </c>
      <c r="F102" s="13"/>
      <c r="G102" s="31">
        <v>31119</v>
      </c>
      <c r="H102" s="31">
        <v>834.73712446351931</v>
      </c>
      <c r="I102" s="13"/>
      <c r="J102" s="24">
        <f>C102-G102</f>
        <v>1773</v>
      </c>
      <c r="K102" s="24">
        <f>E102-H102</f>
        <v>47.862875536480715</v>
      </c>
      <c r="L102" s="13"/>
      <c r="M102" s="21"/>
      <c r="N102" s="21"/>
      <c r="O102" s="13"/>
      <c r="P102" s="21"/>
      <c r="Q102" s="32"/>
      <c r="R102" s="43"/>
      <c r="S102" s="22"/>
      <c r="T102" s="22"/>
      <c r="V102" s="32">
        <f t="shared" si="4"/>
        <v>0</v>
      </c>
      <c r="W102" s="32">
        <f t="shared" si="5"/>
        <v>0</v>
      </c>
    </row>
    <row r="103" spans="1:23" ht="21.75" customHeight="1" x14ac:dyDescent="0.2">
      <c r="A103" s="87" t="s">
        <v>107</v>
      </c>
      <c r="B103" s="90">
        <v>6888</v>
      </c>
      <c r="C103" s="90">
        <v>3564</v>
      </c>
      <c r="D103" s="90">
        <v>184.8</v>
      </c>
      <c r="E103" s="90">
        <v>95.6</v>
      </c>
      <c r="F103" s="13"/>
      <c r="G103" s="31">
        <v>1819</v>
      </c>
      <c r="H103" s="31">
        <v>48.792918454935624</v>
      </c>
      <c r="I103" s="13"/>
      <c r="J103" s="24">
        <f>C103-G103</f>
        <v>1745</v>
      </c>
      <c r="K103" s="24">
        <f>E103-H103</f>
        <v>46.807081545064371</v>
      </c>
      <c r="L103" s="13"/>
      <c r="M103" s="21"/>
      <c r="N103" s="21"/>
      <c r="O103" s="13"/>
      <c r="P103" s="21"/>
      <c r="Q103" s="32"/>
      <c r="R103" s="43"/>
      <c r="S103" s="22"/>
      <c r="T103" s="22"/>
      <c r="V103" s="32">
        <f t="shared" si="4"/>
        <v>0</v>
      </c>
      <c r="W103" s="32">
        <f t="shared" si="5"/>
        <v>0</v>
      </c>
    </row>
    <row r="104" spans="1:23" ht="18.75" customHeight="1" x14ac:dyDescent="0.2">
      <c r="A104" s="87" t="s">
        <v>108</v>
      </c>
      <c r="B104" s="90">
        <v>164</v>
      </c>
      <c r="C104" s="90">
        <v>55</v>
      </c>
      <c r="D104" s="90">
        <v>4.4000000000000004</v>
      </c>
      <c r="E104" s="90">
        <v>1.5</v>
      </c>
      <c r="F104" s="13"/>
      <c r="G104" s="31">
        <v>66</v>
      </c>
      <c r="H104" s="31">
        <v>1.7703862660944205</v>
      </c>
      <c r="I104" s="13"/>
      <c r="J104" s="24">
        <f>C104-G104</f>
        <v>-11</v>
      </c>
      <c r="K104" s="24">
        <f>E104-H104</f>
        <v>-0.27038626609442051</v>
      </c>
      <c r="L104" s="13"/>
      <c r="M104" s="21"/>
      <c r="N104" s="21"/>
      <c r="O104" s="13"/>
      <c r="P104" s="21"/>
      <c r="Q104" s="32"/>
      <c r="R104" s="43"/>
      <c r="S104" s="22"/>
      <c r="T104" s="22"/>
      <c r="V104" s="32">
        <f t="shared" si="4"/>
        <v>0</v>
      </c>
      <c r="W104" s="32">
        <f t="shared" si="5"/>
        <v>0</v>
      </c>
    </row>
    <row r="105" spans="1:23" ht="37.5" customHeight="1" x14ac:dyDescent="0.2">
      <c r="A105" s="98" t="s">
        <v>13</v>
      </c>
      <c r="B105" s="86">
        <v>182226</v>
      </c>
      <c r="C105" s="86">
        <v>72881</v>
      </c>
      <c r="D105" s="86">
        <v>4889.8999999999996</v>
      </c>
      <c r="E105" s="86">
        <v>1955.7</v>
      </c>
      <c r="F105" s="13"/>
      <c r="G105" s="31">
        <v>69028</v>
      </c>
      <c r="H105" s="31">
        <v>1851.6094420600859</v>
      </c>
      <c r="I105" s="13"/>
      <c r="J105" s="24">
        <f>C105-G105</f>
        <v>3853</v>
      </c>
      <c r="K105" s="24">
        <f>E105-H105</f>
        <v>104.09055793991411</v>
      </c>
      <c r="L105" s="13"/>
      <c r="M105" s="31">
        <v>65865</v>
      </c>
      <c r="N105" s="31">
        <v>1770.8977495765332</v>
      </c>
      <c r="O105" s="13"/>
      <c r="P105" s="21">
        <f t="shared" si="6"/>
        <v>3163</v>
      </c>
      <c r="Q105" s="32">
        <f t="shared" si="7"/>
        <v>80.711692483552724</v>
      </c>
      <c r="R105" s="43"/>
      <c r="S105" s="76">
        <v>67958</v>
      </c>
      <c r="T105" s="77">
        <v>1828.2517325992849</v>
      </c>
      <c r="V105" s="32">
        <f t="shared" si="4"/>
        <v>-2093</v>
      </c>
      <c r="W105" s="32">
        <f t="shared" si="5"/>
        <v>-57.353983022751663</v>
      </c>
    </row>
    <row r="106" spans="1:23" ht="26.25" customHeight="1" x14ac:dyDescent="0.2">
      <c r="A106" s="87" t="s">
        <v>109</v>
      </c>
      <c r="B106" s="90">
        <v>20781</v>
      </c>
      <c r="C106" s="90">
        <v>7664</v>
      </c>
      <c r="D106" s="90">
        <v>557.6</v>
      </c>
      <c r="E106" s="90">
        <v>205.7</v>
      </c>
      <c r="F106" s="13"/>
      <c r="G106" s="31">
        <v>8196</v>
      </c>
      <c r="H106" s="31">
        <v>219.84978540772534</v>
      </c>
      <c r="I106" s="13"/>
      <c r="J106" s="24">
        <f>C106-G106</f>
        <v>-532</v>
      </c>
      <c r="K106" s="24">
        <f>E106-H106</f>
        <v>-14.149785407725346</v>
      </c>
      <c r="L106" s="13"/>
      <c r="M106" s="21"/>
      <c r="N106" s="21"/>
      <c r="O106" s="13"/>
      <c r="P106" s="21"/>
      <c r="Q106" s="32"/>
      <c r="R106" s="43"/>
      <c r="S106" s="22"/>
      <c r="T106" s="22"/>
      <c r="V106" s="32">
        <f t="shared" si="4"/>
        <v>0</v>
      </c>
      <c r="W106" s="32">
        <f t="shared" si="5"/>
        <v>0</v>
      </c>
    </row>
    <row r="107" spans="1:23" ht="27" customHeight="1" x14ac:dyDescent="0.2">
      <c r="A107" s="87" t="s">
        <v>110</v>
      </c>
      <c r="B107" s="90">
        <v>5869</v>
      </c>
      <c r="C107" s="90">
        <v>2267</v>
      </c>
      <c r="D107" s="90">
        <v>157.5</v>
      </c>
      <c r="E107" s="90">
        <v>60.8</v>
      </c>
      <c r="F107" s="13"/>
      <c r="G107" s="31">
        <v>2513</v>
      </c>
      <c r="H107" s="31">
        <v>67.408798283261802</v>
      </c>
      <c r="I107" s="13"/>
      <c r="J107" s="24">
        <f>C107-G107</f>
        <v>-246</v>
      </c>
      <c r="K107" s="24">
        <f>E107-H107</f>
        <v>-6.6087982832618053</v>
      </c>
      <c r="L107" s="13"/>
      <c r="M107" s="21"/>
      <c r="N107" s="21"/>
      <c r="O107" s="13"/>
      <c r="P107" s="21"/>
      <c r="Q107" s="32"/>
      <c r="R107" s="43"/>
      <c r="S107" s="22"/>
      <c r="T107" s="22"/>
      <c r="V107" s="32">
        <f t="shared" si="4"/>
        <v>0</v>
      </c>
      <c r="W107" s="32">
        <f t="shared" si="5"/>
        <v>0</v>
      </c>
    </row>
    <row r="108" spans="1:23" ht="21" customHeight="1" x14ac:dyDescent="0.2">
      <c r="A108" s="87" t="s">
        <v>111</v>
      </c>
      <c r="B108" s="90">
        <v>37307</v>
      </c>
      <c r="C108" s="90">
        <v>12087</v>
      </c>
      <c r="D108" s="90">
        <v>1001.1</v>
      </c>
      <c r="E108" s="90">
        <v>324.3</v>
      </c>
      <c r="F108" s="13"/>
      <c r="G108" s="31">
        <v>12244</v>
      </c>
      <c r="H108" s="31">
        <v>328.43347639484978</v>
      </c>
      <c r="I108" s="13"/>
      <c r="J108" s="24">
        <f>C108-G108</f>
        <v>-157</v>
      </c>
      <c r="K108" s="24">
        <f>E108-H108</f>
        <v>-4.1334763948497653</v>
      </c>
      <c r="L108" s="13"/>
      <c r="M108" s="21"/>
      <c r="N108" s="21"/>
      <c r="O108" s="13"/>
      <c r="P108" s="21"/>
      <c r="Q108" s="32"/>
      <c r="R108" s="43"/>
      <c r="S108" s="22"/>
      <c r="T108" s="22"/>
      <c r="V108" s="32">
        <f t="shared" si="4"/>
        <v>0</v>
      </c>
      <c r="W108" s="32">
        <f t="shared" si="5"/>
        <v>0</v>
      </c>
    </row>
    <row r="109" spans="1:23" ht="27" customHeight="1" x14ac:dyDescent="0.2">
      <c r="A109" s="87" t="s">
        <v>112</v>
      </c>
      <c r="B109" s="90">
        <v>6323</v>
      </c>
      <c r="C109" s="90">
        <v>3791</v>
      </c>
      <c r="D109" s="90">
        <v>169.7</v>
      </c>
      <c r="E109" s="90">
        <v>101.7</v>
      </c>
      <c r="F109" s="13"/>
      <c r="G109" s="31">
        <v>582</v>
      </c>
      <c r="H109" s="31">
        <v>15.611587982832617</v>
      </c>
      <c r="I109" s="13"/>
      <c r="J109" s="24">
        <f>C109-G109</f>
        <v>3209</v>
      </c>
      <c r="K109" s="24">
        <f>E109-H109</f>
        <v>86.088412017167386</v>
      </c>
      <c r="L109" s="13"/>
      <c r="M109" s="21"/>
      <c r="N109" s="21"/>
      <c r="O109" s="13"/>
      <c r="P109" s="21"/>
      <c r="Q109" s="32"/>
      <c r="R109" s="43"/>
      <c r="S109" s="22"/>
      <c r="T109" s="22"/>
      <c r="V109" s="32">
        <f t="shared" si="4"/>
        <v>0</v>
      </c>
      <c r="W109" s="32">
        <f t="shared" si="5"/>
        <v>0</v>
      </c>
    </row>
    <row r="110" spans="1:23" ht="24" customHeight="1" x14ac:dyDescent="0.2">
      <c r="A110" s="88" t="s">
        <v>179</v>
      </c>
      <c r="B110" s="90">
        <v>288</v>
      </c>
      <c r="C110" s="90">
        <v>43</v>
      </c>
      <c r="D110" s="90">
        <v>7.7</v>
      </c>
      <c r="E110" s="90">
        <v>1.2</v>
      </c>
      <c r="F110" s="13"/>
      <c r="G110" s="31">
        <v>17</v>
      </c>
      <c r="H110" s="31">
        <v>0.45600858369098712</v>
      </c>
      <c r="I110" s="13"/>
      <c r="J110" s="24">
        <f>C110-G110</f>
        <v>26</v>
      </c>
      <c r="K110" s="24">
        <f>E110-H110</f>
        <v>0.74399141630901289</v>
      </c>
      <c r="L110" s="13"/>
      <c r="M110" s="21"/>
      <c r="N110" s="21"/>
      <c r="O110" s="13"/>
      <c r="P110" s="21"/>
      <c r="Q110" s="32"/>
      <c r="R110" s="43"/>
      <c r="S110" s="22"/>
      <c r="T110" s="22"/>
      <c r="V110" s="32">
        <f t="shared" si="4"/>
        <v>0</v>
      </c>
      <c r="W110" s="32">
        <f t="shared" si="5"/>
        <v>0</v>
      </c>
    </row>
    <row r="111" spans="1:23" ht="23.25" customHeight="1" x14ac:dyDescent="0.2">
      <c r="A111" s="88" t="s">
        <v>113</v>
      </c>
      <c r="B111" s="90">
        <v>180</v>
      </c>
      <c r="C111" s="90">
        <v>119</v>
      </c>
      <c r="D111" s="90">
        <v>4.8</v>
      </c>
      <c r="E111" s="90">
        <v>3.2</v>
      </c>
      <c r="F111" s="13"/>
      <c r="G111" s="31">
        <v>116</v>
      </c>
      <c r="H111" s="31">
        <v>3.1115879828326181</v>
      </c>
      <c r="I111" s="13"/>
      <c r="J111" s="24">
        <f>C111-G111</f>
        <v>3</v>
      </c>
      <c r="K111" s="24">
        <f>E111-H111</f>
        <v>8.8412017167382118E-2</v>
      </c>
      <c r="L111" s="13"/>
      <c r="M111" s="21"/>
      <c r="N111" s="21"/>
      <c r="O111" s="13"/>
      <c r="P111" s="21"/>
      <c r="Q111" s="32"/>
      <c r="R111" s="43"/>
      <c r="S111" s="22"/>
      <c r="T111" s="22"/>
      <c r="V111" s="32">
        <f t="shared" si="4"/>
        <v>0</v>
      </c>
      <c r="W111" s="32">
        <f t="shared" si="5"/>
        <v>0</v>
      </c>
    </row>
    <row r="112" spans="1:23" ht="22.5" customHeight="1" x14ac:dyDescent="0.2">
      <c r="A112" s="88" t="s">
        <v>114</v>
      </c>
      <c r="B112" s="90">
        <v>79</v>
      </c>
      <c r="C112" s="90">
        <v>19</v>
      </c>
      <c r="D112" s="90">
        <v>2.1</v>
      </c>
      <c r="E112" s="90">
        <v>0.5</v>
      </c>
      <c r="F112" s="13"/>
      <c r="G112" s="31">
        <v>24</v>
      </c>
      <c r="H112" s="31">
        <v>0.64377682403433478</v>
      </c>
      <c r="I112" s="13"/>
      <c r="J112" s="24">
        <f>C112-G112</f>
        <v>-5</v>
      </c>
      <c r="K112" s="24">
        <f>E112-H112</f>
        <v>-0.14377682403433478</v>
      </c>
      <c r="L112" s="13"/>
      <c r="M112" s="21"/>
      <c r="N112" s="21"/>
      <c r="O112" s="13"/>
      <c r="P112" s="21"/>
      <c r="Q112" s="32"/>
      <c r="R112" s="43"/>
      <c r="S112" s="22"/>
      <c r="T112" s="22"/>
      <c r="V112" s="32">
        <f t="shared" si="4"/>
        <v>0</v>
      </c>
      <c r="W112" s="32">
        <f t="shared" si="5"/>
        <v>0</v>
      </c>
    </row>
    <row r="113" spans="1:23" ht="24" customHeight="1" x14ac:dyDescent="0.2">
      <c r="A113" s="88" t="s">
        <v>115</v>
      </c>
      <c r="B113" s="90">
        <v>184</v>
      </c>
      <c r="C113" s="90">
        <v>15</v>
      </c>
      <c r="D113" s="90">
        <v>4.9000000000000004</v>
      </c>
      <c r="E113" s="90">
        <v>0.4</v>
      </c>
      <c r="F113" s="13"/>
      <c r="G113" s="31">
        <v>26</v>
      </c>
      <c r="H113" s="31">
        <v>0.69742489270386265</v>
      </c>
      <c r="I113" s="13"/>
      <c r="J113" s="24">
        <f>C113-G113</f>
        <v>-11</v>
      </c>
      <c r="K113" s="24">
        <f>E113-H113</f>
        <v>-0.29742489270386263</v>
      </c>
      <c r="L113" s="13"/>
      <c r="M113" s="21"/>
      <c r="N113" s="21"/>
      <c r="O113" s="13"/>
      <c r="P113" s="21"/>
      <c r="Q113" s="32"/>
      <c r="R113" s="43"/>
      <c r="S113" s="22"/>
      <c r="T113" s="22"/>
      <c r="V113" s="32">
        <f t="shared" si="4"/>
        <v>0</v>
      </c>
      <c r="W113" s="32">
        <f t="shared" si="5"/>
        <v>0</v>
      </c>
    </row>
    <row r="114" spans="1:23" ht="21" customHeight="1" x14ac:dyDescent="0.2">
      <c r="A114" s="87" t="s">
        <v>116</v>
      </c>
      <c r="B114" s="90">
        <v>72285</v>
      </c>
      <c r="C114" s="90">
        <v>29197</v>
      </c>
      <c r="D114" s="90">
        <v>1939.7</v>
      </c>
      <c r="E114" s="90">
        <v>783.5</v>
      </c>
      <c r="F114" s="13"/>
      <c r="G114" s="31">
        <v>30212</v>
      </c>
      <c r="H114" s="31">
        <v>810.40772532188839</v>
      </c>
      <c r="I114" s="13"/>
      <c r="J114" s="24">
        <f>C114-G114</f>
        <v>-1015</v>
      </c>
      <c r="K114" s="24">
        <f>E114-H114</f>
        <v>-26.907725321888393</v>
      </c>
      <c r="L114" s="13"/>
      <c r="M114" s="21"/>
      <c r="N114" s="21"/>
      <c r="O114" s="13"/>
      <c r="P114" s="21"/>
      <c r="Q114" s="32"/>
      <c r="R114" s="43"/>
      <c r="S114" s="22"/>
      <c r="T114" s="22"/>
      <c r="V114" s="32">
        <f t="shared" si="4"/>
        <v>0</v>
      </c>
      <c r="W114" s="32">
        <f t="shared" si="5"/>
        <v>0</v>
      </c>
    </row>
    <row r="115" spans="1:23" ht="24.75" customHeight="1" x14ac:dyDescent="0.2">
      <c r="A115" s="88" t="s">
        <v>117</v>
      </c>
      <c r="B115" s="90">
        <v>33858</v>
      </c>
      <c r="C115" s="90">
        <v>9661</v>
      </c>
      <c r="D115" s="90">
        <v>908.6</v>
      </c>
      <c r="E115" s="90">
        <v>259.2</v>
      </c>
      <c r="F115" s="13"/>
      <c r="G115" s="31">
        <v>13730</v>
      </c>
      <c r="H115" s="31">
        <v>368.29399141630904</v>
      </c>
      <c r="I115" s="13"/>
      <c r="J115" s="24">
        <f>C115-G115</f>
        <v>-4069</v>
      </c>
      <c r="K115" s="24">
        <f>E115-H115</f>
        <v>-109.09399141630905</v>
      </c>
      <c r="L115" s="13"/>
      <c r="M115" s="21"/>
      <c r="N115" s="21"/>
      <c r="O115" s="13"/>
      <c r="P115" s="21"/>
      <c r="Q115" s="32"/>
      <c r="R115" s="43"/>
      <c r="S115" s="22"/>
      <c r="T115" s="22"/>
      <c r="V115" s="32">
        <f t="shared" si="4"/>
        <v>0</v>
      </c>
      <c r="W115" s="32">
        <f t="shared" si="5"/>
        <v>0</v>
      </c>
    </row>
    <row r="116" spans="1:23" ht="23.25" customHeight="1" x14ac:dyDescent="0.2">
      <c r="A116" s="87" t="s">
        <v>118</v>
      </c>
      <c r="B116" s="90">
        <v>14887</v>
      </c>
      <c r="C116" s="90">
        <v>10057</v>
      </c>
      <c r="D116" s="90">
        <v>399.5</v>
      </c>
      <c r="E116" s="90">
        <v>269.89999999999998</v>
      </c>
      <c r="F116" s="13"/>
      <c r="G116" s="31">
        <v>6891</v>
      </c>
      <c r="H116" s="31">
        <v>184.84442060085837</v>
      </c>
      <c r="I116" s="13"/>
      <c r="J116" s="24">
        <f>C116-G116</f>
        <v>3166</v>
      </c>
      <c r="K116" s="24">
        <f>E116-H116</f>
        <v>85.055579399141607</v>
      </c>
      <c r="L116" s="13"/>
      <c r="M116" s="21"/>
      <c r="N116" s="21"/>
      <c r="O116" s="13"/>
      <c r="P116" s="21"/>
      <c r="Q116" s="32"/>
      <c r="R116" s="43"/>
      <c r="S116" s="22"/>
      <c r="T116" s="22"/>
      <c r="V116" s="32">
        <f t="shared" si="4"/>
        <v>0</v>
      </c>
      <c r="W116" s="32">
        <f t="shared" si="5"/>
        <v>0</v>
      </c>
    </row>
    <row r="117" spans="1:23" ht="23.25" customHeight="1" x14ac:dyDescent="0.2">
      <c r="A117" s="87" t="s">
        <v>119</v>
      </c>
      <c r="B117" s="90">
        <v>7415</v>
      </c>
      <c r="C117" s="90">
        <v>1946</v>
      </c>
      <c r="D117" s="90">
        <v>199</v>
      </c>
      <c r="E117" s="90">
        <v>52.2</v>
      </c>
      <c r="F117" s="13"/>
      <c r="G117" s="31">
        <v>2078</v>
      </c>
      <c r="H117" s="31">
        <v>55.740343347639488</v>
      </c>
      <c r="I117" s="13"/>
      <c r="J117" s="24">
        <f>C117-G117</f>
        <v>-132</v>
      </c>
      <c r="K117" s="24">
        <f>E117-H117</f>
        <v>-3.5403433476394852</v>
      </c>
      <c r="L117" s="13"/>
      <c r="M117" s="21"/>
      <c r="N117" s="21"/>
      <c r="O117" s="13"/>
      <c r="P117" s="21"/>
      <c r="Q117" s="32"/>
      <c r="R117" s="43"/>
      <c r="S117" s="22"/>
      <c r="T117" s="22"/>
      <c r="V117" s="32">
        <f t="shared" si="4"/>
        <v>0</v>
      </c>
      <c r="W117" s="32">
        <f t="shared" si="5"/>
        <v>0</v>
      </c>
    </row>
    <row r="118" spans="1:23" ht="30.75" customHeight="1" x14ac:dyDescent="0.2">
      <c r="A118" s="88" t="s">
        <v>120</v>
      </c>
      <c r="B118" s="90">
        <v>499</v>
      </c>
      <c r="C118" s="90">
        <v>235</v>
      </c>
      <c r="D118" s="90">
        <v>13.4</v>
      </c>
      <c r="E118" s="90">
        <v>6.3</v>
      </c>
      <c r="F118" s="13"/>
      <c r="G118" s="31">
        <v>238</v>
      </c>
      <c r="H118" s="31">
        <v>6.3841201716738194</v>
      </c>
      <c r="I118" s="13"/>
      <c r="J118" s="24">
        <f>C118-G118</f>
        <v>-3</v>
      </c>
      <c r="K118" s="24">
        <f>E118-H118</f>
        <v>-8.4120171673819577E-2</v>
      </c>
      <c r="L118" s="13"/>
      <c r="M118" s="21"/>
      <c r="N118" s="21"/>
      <c r="O118" s="13"/>
      <c r="P118" s="21"/>
      <c r="Q118" s="32"/>
      <c r="R118" s="43"/>
      <c r="S118" s="22"/>
      <c r="T118" s="22"/>
      <c r="V118" s="32">
        <f t="shared" si="4"/>
        <v>0</v>
      </c>
      <c r="W118" s="32">
        <f t="shared" si="5"/>
        <v>0</v>
      </c>
    </row>
    <row r="119" spans="1:23" ht="28.5" customHeight="1" x14ac:dyDescent="0.2">
      <c r="A119" s="88" t="s">
        <v>121</v>
      </c>
      <c r="B119" s="90">
        <v>29</v>
      </c>
      <c r="C119" s="90">
        <v>12</v>
      </c>
      <c r="D119" s="90">
        <v>0.8</v>
      </c>
      <c r="E119" s="90">
        <v>0.3</v>
      </c>
      <c r="F119" s="13"/>
      <c r="G119" s="31">
        <v>10</v>
      </c>
      <c r="H119" s="31">
        <v>0.26824034334763946</v>
      </c>
      <c r="I119" s="13"/>
      <c r="J119" s="24">
        <f>C119-G119</f>
        <v>2</v>
      </c>
      <c r="K119" s="24">
        <f>E119-H119</f>
        <v>3.1759656652360524E-2</v>
      </c>
      <c r="L119" s="13"/>
      <c r="M119" s="21"/>
      <c r="N119" s="21"/>
      <c r="O119" s="13"/>
      <c r="P119" s="21"/>
      <c r="Q119" s="32"/>
      <c r="R119" s="43"/>
      <c r="S119" s="22"/>
      <c r="T119" s="22"/>
      <c r="V119" s="32">
        <f t="shared" si="4"/>
        <v>0</v>
      </c>
      <c r="W119" s="32">
        <f t="shared" si="5"/>
        <v>0</v>
      </c>
    </row>
    <row r="120" spans="1:23" ht="30" customHeight="1" x14ac:dyDescent="0.2">
      <c r="A120" s="48" t="s">
        <v>14</v>
      </c>
      <c r="B120" s="86">
        <v>242483</v>
      </c>
      <c r="C120" s="86">
        <v>129653</v>
      </c>
      <c r="D120" s="86">
        <v>6506.9</v>
      </c>
      <c r="E120" s="86">
        <v>3479.2</v>
      </c>
      <c r="F120" s="13"/>
      <c r="G120" s="31">
        <v>124934</v>
      </c>
      <c r="H120" s="31">
        <v>3351.2339055793991</v>
      </c>
      <c r="I120" s="13"/>
      <c r="J120" s="24">
        <f>C120-G120</f>
        <v>4719</v>
      </c>
      <c r="K120" s="24">
        <f>E120-H120</f>
        <v>127.96609442060071</v>
      </c>
      <c r="L120" s="13"/>
      <c r="M120" s="31">
        <v>141797</v>
      </c>
      <c r="N120" s="31">
        <v>3812.4647111015515</v>
      </c>
      <c r="O120" s="13"/>
      <c r="P120" s="21">
        <f t="shared" si="6"/>
        <v>-16863</v>
      </c>
      <c r="Q120" s="32">
        <f t="shared" si="7"/>
        <v>-461.23080552215242</v>
      </c>
      <c r="R120" s="43"/>
      <c r="S120" s="78">
        <v>130256</v>
      </c>
      <c r="T120" s="79">
        <v>3504.2343459409117</v>
      </c>
      <c r="V120" s="32">
        <f t="shared" si="4"/>
        <v>11541</v>
      </c>
      <c r="W120" s="32">
        <f t="shared" si="5"/>
        <v>308.23036516063985</v>
      </c>
    </row>
    <row r="121" spans="1:23" ht="38.25" customHeight="1" x14ac:dyDescent="0.2">
      <c r="A121" s="87" t="s">
        <v>122</v>
      </c>
      <c r="B121" s="90">
        <v>6723</v>
      </c>
      <c r="C121" s="90">
        <v>3496</v>
      </c>
      <c r="D121" s="90">
        <v>180.4</v>
      </c>
      <c r="E121" s="90">
        <v>93.8</v>
      </c>
      <c r="F121" s="13"/>
      <c r="G121" s="31">
        <v>1859</v>
      </c>
      <c r="H121" s="31">
        <v>49.865879828326179</v>
      </c>
      <c r="I121" s="13"/>
      <c r="J121" s="24">
        <f>C121-G121</f>
        <v>1637</v>
      </c>
      <c r="K121" s="24">
        <f>E121-H121</f>
        <v>43.934120171673818</v>
      </c>
      <c r="L121" s="13"/>
      <c r="M121" s="21"/>
      <c r="N121" s="21"/>
      <c r="O121" s="13"/>
      <c r="P121" s="21"/>
      <c r="Q121" s="32"/>
      <c r="R121" s="43"/>
      <c r="S121" s="22"/>
      <c r="T121" s="22"/>
      <c r="V121" s="32">
        <f t="shared" si="4"/>
        <v>0</v>
      </c>
      <c r="W121" s="32">
        <f t="shared" si="5"/>
        <v>0</v>
      </c>
    </row>
    <row r="122" spans="1:23" ht="24.75" customHeight="1" x14ac:dyDescent="0.2">
      <c r="A122" s="87" t="s">
        <v>123</v>
      </c>
      <c r="B122" s="90">
        <v>4837</v>
      </c>
      <c r="C122" s="90">
        <v>1756</v>
      </c>
      <c r="D122" s="90">
        <v>129.80000000000001</v>
      </c>
      <c r="E122" s="90">
        <v>47.1</v>
      </c>
      <c r="F122" s="13"/>
      <c r="G122" s="31">
        <v>2535</v>
      </c>
      <c r="H122" s="31">
        <v>67.998927038626604</v>
      </c>
      <c r="I122" s="13"/>
      <c r="J122" s="24">
        <f>C122-G122</f>
        <v>-779</v>
      </c>
      <c r="K122" s="24">
        <f>E122-H122</f>
        <v>-20.898927038626603</v>
      </c>
      <c r="L122" s="13"/>
      <c r="M122" s="21"/>
      <c r="N122" s="21"/>
      <c r="O122" s="13"/>
      <c r="P122" s="21"/>
      <c r="Q122" s="32"/>
      <c r="R122" s="43"/>
      <c r="S122" s="22"/>
      <c r="T122" s="22"/>
      <c r="V122" s="32">
        <f t="shared" si="4"/>
        <v>0</v>
      </c>
      <c r="W122" s="32">
        <f t="shared" si="5"/>
        <v>0</v>
      </c>
    </row>
    <row r="123" spans="1:23" ht="22.5" customHeight="1" x14ac:dyDescent="0.2">
      <c r="A123" s="87" t="s">
        <v>124</v>
      </c>
      <c r="B123" s="90">
        <v>4969</v>
      </c>
      <c r="C123" s="90">
        <v>2346</v>
      </c>
      <c r="D123" s="90">
        <v>133.30000000000001</v>
      </c>
      <c r="E123" s="90">
        <v>63</v>
      </c>
      <c r="F123" s="13"/>
      <c r="G123" s="31">
        <v>1968</v>
      </c>
      <c r="H123" s="31">
        <v>52.789699570815451</v>
      </c>
      <c r="I123" s="13"/>
      <c r="J123" s="24">
        <f>C123-G123</f>
        <v>378</v>
      </c>
      <c r="K123" s="24">
        <f>E123-H123</f>
        <v>10.210300429184549</v>
      </c>
      <c r="L123" s="13"/>
      <c r="M123" s="21"/>
      <c r="N123" s="21"/>
      <c r="O123" s="13"/>
      <c r="P123" s="21"/>
      <c r="Q123" s="32"/>
      <c r="R123" s="43"/>
      <c r="S123" s="22"/>
      <c r="T123" s="22"/>
      <c r="V123" s="32">
        <f t="shared" si="4"/>
        <v>0</v>
      </c>
      <c r="W123" s="32">
        <f t="shared" si="5"/>
        <v>0</v>
      </c>
    </row>
    <row r="124" spans="1:23" ht="25.5" customHeight="1" x14ac:dyDescent="0.2">
      <c r="A124" s="87" t="s">
        <v>125</v>
      </c>
      <c r="B124" s="90">
        <v>37517</v>
      </c>
      <c r="C124" s="90">
        <v>15795</v>
      </c>
      <c r="D124" s="90">
        <v>1006.7</v>
      </c>
      <c r="E124" s="90">
        <v>423.9</v>
      </c>
      <c r="F124" s="13"/>
      <c r="G124" s="31">
        <v>13070</v>
      </c>
      <c r="H124" s="31">
        <v>350.59012875536479</v>
      </c>
      <c r="I124" s="13"/>
      <c r="J124" s="24">
        <f>C124-G124</f>
        <v>2725</v>
      </c>
      <c r="K124" s="24">
        <f>E124-H124</f>
        <v>73.30987124463519</v>
      </c>
      <c r="L124" s="13"/>
      <c r="M124" s="21"/>
      <c r="N124" s="21"/>
      <c r="O124" s="13"/>
      <c r="P124" s="21"/>
      <c r="Q124" s="32"/>
      <c r="R124" s="43"/>
      <c r="S124" s="22"/>
      <c r="T124" s="22"/>
      <c r="V124" s="32">
        <f t="shared" si="4"/>
        <v>0</v>
      </c>
      <c r="W124" s="32">
        <f t="shared" si="5"/>
        <v>0</v>
      </c>
    </row>
    <row r="125" spans="1:23" ht="27.75" customHeight="1" x14ac:dyDescent="0.2">
      <c r="A125" s="88" t="s">
        <v>126</v>
      </c>
      <c r="B125" s="90">
        <v>20168</v>
      </c>
      <c r="C125" s="90">
        <v>7636</v>
      </c>
      <c r="D125" s="90">
        <v>541.20000000000005</v>
      </c>
      <c r="E125" s="90">
        <v>204.9</v>
      </c>
      <c r="F125" s="13"/>
      <c r="G125" s="31">
        <v>8167</v>
      </c>
      <c r="H125" s="31">
        <v>219.07188841201716</v>
      </c>
      <c r="I125" s="13"/>
      <c r="J125" s="24">
        <f>C125-G125</f>
        <v>-531</v>
      </c>
      <c r="K125" s="24">
        <f>E125-H125</f>
        <v>-14.171888412017154</v>
      </c>
      <c r="L125" s="13"/>
      <c r="M125" s="21"/>
      <c r="N125" s="21"/>
      <c r="O125" s="13"/>
      <c r="P125" s="21"/>
      <c r="Q125" s="32"/>
      <c r="R125" s="43"/>
      <c r="S125" s="22"/>
      <c r="T125" s="22"/>
      <c r="V125" s="32">
        <f t="shared" si="4"/>
        <v>0</v>
      </c>
      <c r="W125" s="32">
        <f t="shared" si="5"/>
        <v>0</v>
      </c>
    </row>
    <row r="126" spans="1:23" ht="27.75" customHeight="1" x14ac:dyDescent="0.2">
      <c r="A126" s="87" t="s">
        <v>127</v>
      </c>
      <c r="B126" s="90">
        <v>38577</v>
      </c>
      <c r="C126" s="90">
        <v>18768</v>
      </c>
      <c r="D126" s="90">
        <v>2153.6999999999998</v>
      </c>
      <c r="E126" s="90">
        <v>1047.8</v>
      </c>
      <c r="F126" s="13"/>
      <c r="G126" s="31">
        <v>18659</v>
      </c>
      <c r="H126" s="31">
        <v>1043.2181594543217</v>
      </c>
      <c r="I126" s="13"/>
      <c r="J126" s="24">
        <f>C126-G126</f>
        <v>109</v>
      </c>
      <c r="K126" s="24">
        <f>E126-H126</f>
        <v>4.581840545678233</v>
      </c>
      <c r="L126" s="13"/>
      <c r="M126" s="21"/>
      <c r="N126" s="21"/>
      <c r="O126" s="13"/>
      <c r="P126" s="21"/>
      <c r="Q126" s="32"/>
      <c r="R126" s="43"/>
      <c r="S126" s="22"/>
      <c r="T126" s="22"/>
      <c r="V126" s="32">
        <f t="shared" si="4"/>
        <v>0</v>
      </c>
      <c r="W126" s="32">
        <f t="shared" si="5"/>
        <v>0</v>
      </c>
    </row>
    <row r="127" spans="1:23" ht="38.25" customHeight="1" x14ac:dyDescent="0.2">
      <c r="A127" s="88" t="s">
        <v>128</v>
      </c>
      <c r="B127" s="90">
        <v>18460</v>
      </c>
      <c r="C127" s="90">
        <v>7210</v>
      </c>
      <c r="D127" s="90">
        <v>1030.5999999999999</v>
      </c>
      <c r="E127" s="90">
        <v>402.5</v>
      </c>
      <c r="F127" s="13"/>
      <c r="G127" s="31">
        <v>7713</v>
      </c>
      <c r="H127" s="31">
        <v>431.23113049312309</v>
      </c>
      <c r="I127" s="13"/>
      <c r="J127" s="24">
        <f>C127-G127</f>
        <v>-503</v>
      </c>
      <c r="K127" s="24">
        <f>E127-H127</f>
        <v>-28.731130493123089</v>
      </c>
      <c r="L127" s="13"/>
      <c r="M127" s="21"/>
      <c r="N127" s="21"/>
      <c r="O127" s="13"/>
      <c r="P127" s="21"/>
      <c r="Q127" s="32"/>
      <c r="R127" s="43"/>
      <c r="S127" s="22"/>
      <c r="T127" s="22"/>
      <c r="V127" s="32">
        <f t="shared" si="4"/>
        <v>0</v>
      </c>
      <c r="W127" s="32">
        <f t="shared" si="5"/>
        <v>0</v>
      </c>
    </row>
    <row r="128" spans="1:23" ht="22.5" customHeight="1" x14ac:dyDescent="0.2">
      <c r="A128" s="88" t="s">
        <v>129</v>
      </c>
      <c r="B128" s="90">
        <v>11288</v>
      </c>
      <c r="C128" s="90">
        <v>5681</v>
      </c>
      <c r="D128" s="90">
        <v>630.20000000000005</v>
      </c>
      <c r="E128" s="90">
        <v>317.2</v>
      </c>
      <c r="F128" s="13"/>
      <c r="G128" s="31">
        <v>4920</v>
      </c>
      <c r="H128" s="31">
        <v>275.07547802750753</v>
      </c>
      <c r="I128" s="13"/>
      <c r="J128" s="24">
        <f>C128-G128</f>
        <v>761</v>
      </c>
      <c r="K128" s="24">
        <f>E128-H128</f>
        <v>42.12452197249246</v>
      </c>
      <c r="L128" s="13"/>
      <c r="M128" s="21"/>
      <c r="N128" s="21"/>
      <c r="O128" s="13"/>
      <c r="P128" s="21"/>
      <c r="Q128" s="32"/>
      <c r="R128" s="43"/>
      <c r="S128" s="22"/>
      <c r="T128" s="22"/>
      <c r="V128" s="32">
        <f t="shared" si="4"/>
        <v>0</v>
      </c>
      <c r="W128" s="32">
        <f t="shared" si="5"/>
        <v>0</v>
      </c>
    </row>
    <row r="129" spans="1:23" x14ac:dyDescent="0.2">
      <c r="A129" s="88" t="s">
        <v>130</v>
      </c>
      <c r="B129" s="90">
        <v>1606</v>
      </c>
      <c r="C129" s="90">
        <v>1062</v>
      </c>
      <c r="D129" s="90">
        <v>146.9</v>
      </c>
      <c r="E129" s="90">
        <v>97.2</v>
      </c>
      <c r="F129" s="13"/>
      <c r="G129" s="31">
        <v>1351</v>
      </c>
      <c r="H129" s="31">
        <v>122.78469508315914</v>
      </c>
      <c r="I129" s="13"/>
      <c r="J129" s="24">
        <f>C129-G129</f>
        <v>-289</v>
      </c>
      <c r="K129" s="24">
        <f>E129-H129</f>
        <v>-25.584695083159133</v>
      </c>
      <c r="L129" s="13"/>
      <c r="M129" s="21"/>
      <c r="N129" s="21"/>
      <c r="O129" s="13"/>
      <c r="P129" s="21"/>
      <c r="Q129" s="32"/>
      <c r="R129" s="43"/>
      <c r="S129" s="22"/>
      <c r="T129" s="22"/>
      <c r="V129" s="32">
        <f t="shared" si="4"/>
        <v>0</v>
      </c>
      <c r="W129" s="32">
        <f t="shared" si="5"/>
        <v>0</v>
      </c>
    </row>
    <row r="130" spans="1:23" x14ac:dyDescent="0.2">
      <c r="A130" s="87" t="s">
        <v>131</v>
      </c>
      <c r="B130" s="90">
        <v>13523</v>
      </c>
      <c r="C130" s="90">
        <v>7830</v>
      </c>
      <c r="D130" s="90">
        <v>362.9</v>
      </c>
      <c r="E130" s="90">
        <v>210.1</v>
      </c>
      <c r="F130" s="13"/>
      <c r="G130" s="31">
        <v>4654</v>
      </c>
      <c r="H130" s="31">
        <v>124.83905579399142</v>
      </c>
      <c r="I130" s="13"/>
      <c r="J130" s="24">
        <f>C130-G130</f>
        <v>3176</v>
      </c>
      <c r="K130" s="24">
        <f>E130-H130</f>
        <v>85.260944206008574</v>
      </c>
      <c r="L130" s="13"/>
      <c r="M130" s="21"/>
      <c r="N130" s="21"/>
      <c r="O130" s="13"/>
      <c r="P130" s="21"/>
      <c r="Q130" s="32"/>
      <c r="R130" s="43"/>
      <c r="S130" s="22"/>
      <c r="T130" s="22"/>
      <c r="V130" s="32">
        <f t="shared" si="4"/>
        <v>0</v>
      </c>
      <c r="W130" s="32">
        <f t="shared" si="5"/>
        <v>0</v>
      </c>
    </row>
    <row r="131" spans="1:23" ht="22.5" customHeight="1" x14ac:dyDescent="0.2">
      <c r="A131" s="88" t="s">
        <v>132</v>
      </c>
      <c r="B131" s="90">
        <v>7695</v>
      </c>
      <c r="C131" s="90">
        <v>3933</v>
      </c>
      <c r="D131" s="90">
        <v>206.5</v>
      </c>
      <c r="E131" s="90">
        <v>105.5</v>
      </c>
      <c r="F131" s="13"/>
      <c r="G131" s="31">
        <v>2823</v>
      </c>
      <c r="H131" s="31">
        <v>75.72424892703863</v>
      </c>
      <c r="I131" s="13"/>
      <c r="J131" s="24">
        <f>C131-G131</f>
        <v>1110</v>
      </c>
      <c r="K131" s="24">
        <f>E131-H131</f>
        <v>29.77575107296137</v>
      </c>
      <c r="L131" s="13"/>
      <c r="M131" s="21"/>
      <c r="N131" s="21"/>
      <c r="O131" s="13"/>
      <c r="P131" s="21"/>
      <c r="Q131" s="32"/>
      <c r="R131" s="43"/>
      <c r="S131" s="22"/>
      <c r="T131" s="22"/>
      <c r="V131" s="32">
        <f t="shared" si="4"/>
        <v>0</v>
      </c>
      <c r="W131" s="32">
        <f t="shared" si="5"/>
        <v>0</v>
      </c>
    </row>
    <row r="132" spans="1:23" ht="22.5" customHeight="1" x14ac:dyDescent="0.2">
      <c r="A132" s="87" t="s">
        <v>133</v>
      </c>
      <c r="B132" s="90">
        <v>93541</v>
      </c>
      <c r="C132" s="90">
        <v>52145</v>
      </c>
      <c r="D132" s="90">
        <v>4833.3999999999996</v>
      </c>
      <c r="E132" s="90">
        <v>2694.4</v>
      </c>
      <c r="F132" s="13"/>
      <c r="G132" s="31">
        <v>65041</v>
      </c>
      <c r="H132" s="31">
        <v>3353.6660822934928</v>
      </c>
      <c r="I132" s="13"/>
      <c r="J132" s="24">
        <f>C132-G132</f>
        <v>-12896</v>
      </c>
      <c r="K132" s="24">
        <f>E132-H132</f>
        <v>-659.26608229349267</v>
      </c>
      <c r="L132" s="13"/>
      <c r="M132" s="21"/>
      <c r="N132" s="21"/>
      <c r="O132" s="13"/>
      <c r="P132" s="21"/>
      <c r="Q132" s="32"/>
      <c r="R132" s="43"/>
      <c r="S132" s="22"/>
      <c r="T132" s="22"/>
      <c r="V132" s="32">
        <f t="shared" si="4"/>
        <v>0</v>
      </c>
      <c r="W132" s="32">
        <f t="shared" si="5"/>
        <v>0</v>
      </c>
    </row>
    <row r="133" spans="1:23" ht="22.5" customHeight="1" x14ac:dyDescent="0.2">
      <c r="A133" s="88" t="s">
        <v>134</v>
      </c>
      <c r="B133" s="90">
        <v>13196</v>
      </c>
      <c r="C133" s="90">
        <v>8144</v>
      </c>
      <c r="D133" s="90">
        <v>681.9</v>
      </c>
      <c r="E133" s="90">
        <v>420.8</v>
      </c>
      <c r="F133" s="13"/>
      <c r="G133" s="31">
        <v>8564</v>
      </c>
      <c r="H133" s="31">
        <v>441.71652568599131</v>
      </c>
      <c r="I133" s="13"/>
      <c r="J133" s="24">
        <f>C133-G133</f>
        <v>-420</v>
      </c>
      <c r="K133" s="24">
        <f>E133-H133</f>
        <v>-20.916525685991303</v>
      </c>
      <c r="L133" s="13"/>
      <c r="M133" s="21"/>
      <c r="N133" s="21"/>
      <c r="O133" s="13"/>
      <c r="P133" s="21"/>
      <c r="Q133" s="32"/>
      <c r="R133" s="43"/>
      <c r="S133" s="22"/>
      <c r="T133" s="22"/>
      <c r="V133" s="32">
        <f t="shared" ref="V133:V174" si="8">M133-S133</f>
        <v>0</v>
      </c>
      <c r="W133" s="32">
        <f t="shared" ref="W133:W174" si="9">N133-T133</f>
        <v>0</v>
      </c>
    </row>
    <row r="134" spans="1:23" x14ac:dyDescent="0.2">
      <c r="A134" s="88" t="s">
        <v>135</v>
      </c>
      <c r="B134" s="90">
        <v>6283</v>
      </c>
      <c r="C134" s="90">
        <v>3846</v>
      </c>
      <c r="D134" s="90">
        <v>324.60000000000002</v>
      </c>
      <c r="E134" s="90">
        <v>198.7</v>
      </c>
      <c r="F134" s="13"/>
      <c r="G134" s="31">
        <v>4836</v>
      </c>
      <c r="H134" s="31">
        <v>249.43263874561583</v>
      </c>
      <c r="I134" s="13"/>
      <c r="J134" s="24">
        <f>C134-G134</f>
        <v>-990</v>
      </c>
      <c r="K134" s="24">
        <f>E134-H134</f>
        <v>-50.732638745615844</v>
      </c>
      <c r="L134" s="13"/>
      <c r="M134" s="21"/>
      <c r="N134" s="21"/>
      <c r="O134" s="13"/>
      <c r="P134" s="21"/>
      <c r="Q134" s="32"/>
      <c r="R134" s="43"/>
      <c r="S134" s="22"/>
      <c r="T134" s="22"/>
      <c r="V134" s="32">
        <f t="shared" si="8"/>
        <v>0</v>
      </c>
      <c r="W134" s="32">
        <f t="shared" si="9"/>
        <v>0</v>
      </c>
    </row>
    <row r="135" spans="1:23" ht="22.5" customHeight="1" x14ac:dyDescent="0.2">
      <c r="A135" s="88" t="s">
        <v>136</v>
      </c>
      <c r="B135" s="90">
        <v>7905</v>
      </c>
      <c r="C135" s="90">
        <v>4562</v>
      </c>
      <c r="D135" s="90">
        <v>408.5</v>
      </c>
      <c r="E135" s="90">
        <v>235.7</v>
      </c>
      <c r="F135" s="13"/>
      <c r="G135" s="31">
        <v>9037</v>
      </c>
      <c r="H135" s="31">
        <v>466.11305962451002</v>
      </c>
      <c r="I135" s="13"/>
      <c r="J135" s="24">
        <f>C135-G135</f>
        <v>-4475</v>
      </c>
      <c r="K135" s="24">
        <f>E135-H135</f>
        <v>-230.41305962451003</v>
      </c>
      <c r="L135" s="13"/>
      <c r="M135" s="21"/>
      <c r="N135" s="21"/>
      <c r="O135" s="13"/>
      <c r="P135" s="21"/>
      <c r="Q135" s="32"/>
      <c r="R135" s="43"/>
      <c r="S135" s="22"/>
      <c r="T135" s="22"/>
      <c r="V135" s="32">
        <f t="shared" si="8"/>
        <v>0</v>
      </c>
      <c r="W135" s="32">
        <f t="shared" si="9"/>
        <v>0</v>
      </c>
    </row>
    <row r="136" spans="1:23" x14ac:dyDescent="0.2">
      <c r="A136" s="88" t="s">
        <v>137</v>
      </c>
      <c r="B136" s="90">
        <v>17217</v>
      </c>
      <c r="C136" s="90">
        <v>10273</v>
      </c>
      <c r="D136" s="90">
        <v>2046.1</v>
      </c>
      <c r="E136" s="90">
        <v>1220.8</v>
      </c>
      <c r="F136" s="13"/>
      <c r="G136" s="31">
        <v>12647</v>
      </c>
      <c r="H136" s="31">
        <v>1482.30192217534</v>
      </c>
      <c r="I136" s="13"/>
      <c r="J136" s="24">
        <f>C136-G136</f>
        <v>-2374</v>
      </c>
      <c r="K136" s="24">
        <f>E136-H136</f>
        <v>-261.50192217534004</v>
      </c>
      <c r="L136" s="13"/>
      <c r="M136" s="21"/>
      <c r="N136" s="21"/>
      <c r="O136" s="13"/>
      <c r="P136" s="21"/>
      <c r="Q136" s="32"/>
      <c r="R136" s="43"/>
      <c r="S136" s="22"/>
      <c r="T136" s="22"/>
      <c r="V136" s="32">
        <f t="shared" si="8"/>
        <v>0</v>
      </c>
      <c r="W136" s="32">
        <f t="shared" si="9"/>
        <v>0</v>
      </c>
    </row>
    <row r="137" spans="1:23" ht="22.5" customHeight="1" x14ac:dyDescent="0.2">
      <c r="A137" s="88" t="s">
        <v>138</v>
      </c>
      <c r="B137" s="90">
        <v>12231</v>
      </c>
      <c r="C137" s="90">
        <v>5565</v>
      </c>
      <c r="D137" s="90">
        <v>1453.5</v>
      </c>
      <c r="E137" s="90">
        <v>661.3</v>
      </c>
      <c r="F137" s="13"/>
      <c r="G137" s="31">
        <v>7395</v>
      </c>
      <c r="H137" s="31">
        <v>866.73699015471163</v>
      </c>
      <c r="I137" s="13"/>
      <c r="J137" s="24">
        <f>C137-G137</f>
        <v>-1830</v>
      </c>
      <c r="K137" s="24">
        <f>E137-H137</f>
        <v>-205.43699015471168</v>
      </c>
      <c r="L137" s="13"/>
      <c r="M137" s="21"/>
      <c r="N137" s="21"/>
      <c r="O137" s="13"/>
      <c r="P137" s="21"/>
      <c r="Q137" s="32"/>
      <c r="R137" s="43"/>
      <c r="S137" s="22"/>
      <c r="T137" s="22"/>
      <c r="V137" s="32">
        <f t="shared" si="8"/>
        <v>0</v>
      </c>
      <c r="W137" s="32">
        <f t="shared" si="9"/>
        <v>0</v>
      </c>
    </row>
    <row r="138" spans="1:23" x14ac:dyDescent="0.2">
      <c r="A138" s="88" t="s">
        <v>139</v>
      </c>
      <c r="B138" s="90">
        <v>6821</v>
      </c>
      <c r="C138" s="90">
        <v>2551</v>
      </c>
      <c r="D138" s="90">
        <v>810.6</v>
      </c>
      <c r="E138" s="90">
        <v>303.2</v>
      </c>
      <c r="F138" s="13"/>
      <c r="G138" s="31">
        <v>4162</v>
      </c>
      <c r="H138" s="31">
        <v>487.81059540553213</v>
      </c>
      <c r="I138" s="13"/>
      <c r="J138" s="24">
        <f>C138-G138</f>
        <v>-1611</v>
      </c>
      <c r="K138" s="24">
        <f>E138-H138</f>
        <v>-184.61059540553214</v>
      </c>
      <c r="L138" s="13"/>
      <c r="M138" s="21"/>
      <c r="N138" s="21"/>
      <c r="O138" s="13"/>
      <c r="P138" s="21"/>
      <c r="Q138" s="32"/>
      <c r="R138" s="43"/>
      <c r="S138" s="22"/>
      <c r="T138" s="22"/>
      <c r="V138" s="32">
        <f t="shared" si="8"/>
        <v>0</v>
      </c>
      <c r="W138" s="32">
        <f t="shared" si="9"/>
        <v>0</v>
      </c>
    </row>
    <row r="139" spans="1:23" ht="37.5" customHeight="1" x14ac:dyDescent="0.2">
      <c r="A139" s="85" t="s">
        <v>171</v>
      </c>
      <c r="B139" s="86">
        <v>20898</v>
      </c>
      <c r="C139" s="86">
        <v>14639</v>
      </c>
      <c r="D139" s="86">
        <v>2483.5</v>
      </c>
      <c r="E139" s="86">
        <v>1739.7</v>
      </c>
      <c r="F139" s="13"/>
      <c r="G139" s="31">
        <v>12835</v>
      </c>
      <c r="H139" s="31">
        <v>1504.3366150961087</v>
      </c>
      <c r="I139" s="13"/>
      <c r="J139" s="24">
        <f>C139-G139</f>
        <v>1804</v>
      </c>
      <c r="K139" s="24">
        <f>E139-H139</f>
        <v>235.3633849038913</v>
      </c>
      <c r="L139" s="13"/>
      <c r="M139" s="31">
        <v>13792</v>
      </c>
      <c r="N139" s="31">
        <v>1593.5297515886771</v>
      </c>
      <c r="O139" s="13"/>
      <c r="P139" s="21">
        <f t="shared" ref="P139:P175" si="10">G139-M139</f>
        <v>-957</v>
      </c>
      <c r="Q139" s="32">
        <f t="shared" ref="Q139:Q176" si="11">H139-N139</f>
        <v>-89.193136492568328</v>
      </c>
      <c r="R139" s="43"/>
      <c r="S139" s="80">
        <v>20793</v>
      </c>
      <c r="T139" s="81">
        <v>2368.7628161312373</v>
      </c>
      <c r="V139" s="32">
        <f t="shared" si="8"/>
        <v>-7001</v>
      </c>
      <c r="W139" s="32">
        <f t="shared" si="9"/>
        <v>-775.23306454256021</v>
      </c>
    </row>
    <row r="140" spans="1:23" ht="24.75" customHeight="1" x14ac:dyDescent="0.2">
      <c r="A140" s="85" t="s">
        <v>17</v>
      </c>
      <c r="B140" s="86">
        <v>2943</v>
      </c>
      <c r="C140" s="86">
        <v>2393</v>
      </c>
      <c r="D140" s="86" t="s">
        <v>1</v>
      </c>
      <c r="E140" s="86" t="s">
        <v>1</v>
      </c>
      <c r="F140" s="13"/>
      <c r="G140" s="31">
        <v>1522</v>
      </c>
      <c r="H140" s="31"/>
      <c r="I140" s="13"/>
      <c r="J140" s="24">
        <f>C140-G140</f>
        <v>871</v>
      </c>
      <c r="K140" s="24"/>
      <c r="L140" s="13"/>
      <c r="M140" s="31">
        <v>13792</v>
      </c>
      <c r="N140" s="31">
        <v>1593.5297515886771</v>
      </c>
      <c r="O140" s="13"/>
      <c r="P140" s="21">
        <f t="shared" si="10"/>
        <v>-12270</v>
      </c>
      <c r="Q140" s="32">
        <f t="shared" si="11"/>
        <v>-1593.5297515886771</v>
      </c>
      <c r="R140" s="43"/>
      <c r="S140" s="80">
        <v>3485</v>
      </c>
      <c r="T140" s="81"/>
      <c r="V140" s="32">
        <f t="shared" si="8"/>
        <v>10307</v>
      </c>
      <c r="W140" s="32">
        <f t="shared" si="9"/>
        <v>1593.5297515886771</v>
      </c>
    </row>
    <row r="141" spans="1:23" ht="36" customHeight="1" x14ac:dyDescent="0.2">
      <c r="A141" s="48" t="s">
        <v>15</v>
      </c>
      <c r="B141" s="86">
        <v>6275</v>
      </c>
      <c r="C141" s="86">
        <v>2527</v>
      </c>
      <c r="D141" s="86">
        <v>168.4</v>
      </c>
      <c r="E141" s="86">
        <v>67.8</v>
      </c>
      <c r="F141" s="13"/>
      <c r="G141" s="31">
        <v>2353</v>
      </c>
      <c r="H141" s="31">
        <v>63.116952789699567</v>
      </c>
      <c r="I141" s="13"/>
      <c r="J141" s="24">
        <f>C141-G141</f>
        <v>174</v>
      </c>
      <c r="K141" s="24">
        <f>E141-H141</f>
        <v>4.6830472103004297</v>
      </c>
      <c r="L141" s="13"/>
      <c r="M141" s="31">
        <v>2372</v>
      </c>
      <c r="N141" s="31" t="e">
        <v>#DIV/0!</v>
      </c>
      <c r="O141" s="13"/>
      <c r="P141" s="21">
        <f t="shared" si="10"/>
        <v>-19</v>
      </c>
      <c r="Q141" s="32"/>
      <c r="R141" s="43"/>
      <c r="S141" s="80">
        <v>2869</v>
      </c>
      <c r="T141" s="81">
        <v>77.183763807459741</v>
      </c>
      <c r="V141" s="32">
        <f t="shared" si="8"/>
        <v>-497</v>
      </c>
      <c r="W141" s="32"/>
    </row>
    <row r="142" spans="1:23" ht="33.75" customHeight="1" x14ac:dyDescent="0.2">
      <c r="A142" s="87" t="s">
        <v>140</v>
      </c>
      <c r="B142" s="90">
        <v>505</v>
      </c>
      <c r="C142" s="90">
        <v>209</v>
      </c>
      <c r="D142" s="90">
        <v>13.6</v>
      </c>
      <c r="E142" s="90">
        <v>5.6</v>
      </c>
      <c r="F142" s="13"/>
      <c r="G142" s="31">
        <v>99</v>
      </c>
      <c r="H142" s="31">
        <v>2.6555793991416308</v>
      </c>
      <c r="I142" s="13"/>
      <c r="J142" s="24">
        <f>C142-G142</f>
        <v>110</v>
      </c>
      <c r="K142" s="24">
        <f>E142-H142</f>
        <v>2.9444206008583689</v>
      </c>
      <c r="L142" s="13"/>
      <c r="M142" s="31"/>
      <c r="N142" s="31"/>
      <c r="O142" s="13"/>
      <c r="P142" s="21"/>
      <c r="Q142" s="32"/>
      <c r="R142" s="43"/>
      <c r="S142" s="22"/>
      <c r="T142" s="22"/>
      <c r="V142" s="32">
        <f t="shared" si="8"/>
        <v>0</v>
      </c>
      <c r="W142" s="32">
        <f t="shared" si="9"/>
        <v>0</v>
      </c>
    </row>
    <row r="143" spans="1:23" ht="22.5" customHeight="1" x14ac:dyDescent="0.2">
      <c r="A143" s="87" t="s">
        <v>141</v>
      </c>
      <c r="B143" s="90">
        <v>297</v>
      </c>
      <c r="C143" s="90">
        <v>94</v>
      </c>
      <c r="D143" s="90">
        <v>8</v>
      </c>
      <c r="E143" s="90">
        <v>2.5</v>
      </c>
      <c r="F143" s="13"/>
      <c r="G143" s="31">
        <v>256</v>
      </c>
      <c r="H143" s="31">
        <v>6.866952789699571</v>
      </c>
      <c r="I143" s="13"/>
      <c r="J143" s="24">
        <f>C143-G143</f>
        <v>-162</v>
      </c>
      <c r="K143" s="24">
        <f>E143-H143</f>
        <v>-4.366952789699571</v>
      </c>
      <c r="L143" s="13"/>
      <c r="M143" s="21"/>
      <c r="N143" s="21"/>
      <c r="O143" s="13"/>
      <c r="P143" s="21"/>
      <c r="Q143" s="32"/>
      <c r="R143" s="43"/>
      <c r="S143" s="22"/>
      <c r="T143" s="22"/>
      <c r="V143" s="32">
        <f t="shared" si="8"/>
        <v>0</v>
      </c>
      <c r="W143" s="32">
        <f t="shared" si="9"/>
        <v>0</v>
      </c>
    </row>
    <row r="144" spans="1:23" ht="33.75" customHeight="1" x14ac:dyDescent="0.2">
      <c r="A144" s="87" t="s">
        <v>142</v>
      </c>
      <c r="B144" s="90">
        <v>1328</v>
      </c>
      <c r="C144" s="90">
        <v>361</v>
      </c>
      <c r="D144" s="90">
        <v>35.6</v>
      </c>
      <c r="E144" s="90">
        <v>9.6999999999999993</v>
      </c>
      <c r="F144" s="13"/>
      <c r="G144" s="31">
        <v>269</v>
      </c>
      <c r="H144" s="31">
        <v>7.2156652360515023</v>
      </c>
      <c r="I144" s="13"/>
      <c r="J144" s="24">
        <f>C144-G144</f>
        <v>92</v>
      </c>
      <c r="K144" s="24">
        <f>E144-H144</f>
        <v>2.4843347639484969</v>
      </c>
      <c r="L144" s="13"/>
      <c r="M144" s="21"/>
      <c r="N144" s="21"/>
      <c r="O144" s="13"/>
      <c r="P144" s="21"/>
      <c r="Q144" s="32"/>
      <c r="R144" s="43"/>
      <c r="S144" s="22"/>
      <c r="T144" s="22"/>
      <c r="V144" s="32">
        <f t="shared" si="8"/>
        <v>0</v>
      </c>
      <c r="W144" s="32">
        <f t="shared" si="9"/>
        <v>0</v>
      </c>
    </row>
    <row r="145" spans="1:23" ht="22.5" customHeight="1" x14ac:dyDescent="0.2">
      <c r="A145" s="87" t="s">
        <v>143</v>
      </c>
      <c r="B145" s="90">
        <v>27</v>
      </c>
      <c r="C145" s="90">
        <v>9</v>
      </c>
      <c r="D145" s="90">
        <v>0.7</v>
      </c>
      <c r="E145" s="90">
        <v>0.2</v>
      </c>
      <c r="F145" s="13"/>
      <c r="G145" s="31">
        <v>29</v>
      </c>
      <c r="H145" s="31">
        <v>0.77789699570815452</v>
      </c>
      <c r="I145" s="13"/>
      <c r="J145" s="24">
        <f>C145-G145</f>
        <v>-20</v>
      </c>
      <c r="K145" s="24">
        <f>E145-H145</f>
        <v>-0.57789699570815456</v>
      </c>
      <c r="L145" s="13"/>
      <c r="M145" s="21"/>
      <c r="N145" s="21"/>
      <c r="O145" s="13"/>
      <c r="P145" s="21"/>
      <c r="Q145" s="32"/>
      <c r="R145" s="43"/>
      <c r="S145" s="22"/>
      <c r="T145" s="22"/>
      <c r="V145" s="32">
        <f t="shared" si="8"/>
        <v>0</v>
      </c>
      <c r="W145" s="32">
        <f t="shared" si="9"/>
        <v>0</v>
      </c>
    </row>
    <row r="146" spans="1:23" ht="22.5" customHeight="1" x14ac:dyDescent="0.2">
      <c r="A146" s="87" t="s">
        <v>144</v>
      </c>
      <c r="B146" s="90">
        <v>78</v>
      </c>
      <c r="C146" s="90">
        <v>11</v>
      </c>
      <c r="D146" s="90">
        <v>2.1</v>
      </c>
      <c r="E146" s="90">
        <v>0.3</v>
      </c>
      <c r="F146" s="13"/>
      <c r="G146" s="31">
        <v>30</v>
      </c>
      <c r="H146" s="31">
        <v>0.80472103004291851</v>
      </c>
      <c r="I146" s="13"/>
      <c r="J146" s="24">
        <f>C146-G146</f>
        <v>-19</v>
      </c>
      <c r="K146" s="24">
        <f>E146-H146</f>
        <v>-0.50472103004291857</v>
      </c>
      <c r="L146" s="13"/>
      <c r="M146" s="21"/>
      <c r="N146" s="21"/>
      <c r="O146" s="13"/>
      <c r="P146" s="21"/>
      <c r="Q146" s="32"/>
      <c r="R146" s="43"/>
      <c r="S146" s="22"/>
      <c r="T146" s="22"/>
      <c r="V146" s="32">
        <f t="shared" si="8"/>
        <v>0</v>
      </c>
      <c r="W146" s="32">
        <f t="shared" si="9"/>
        <v>0</v>
      </c>
    </row>
    <row r="147" spans="1:23" ht="22.5" customHeight="1" x14ac:dyDescent="0.2">
      <c r="A147" s="87" t="s">
        <v>145</v>
      </c>
      <c r="B147" s="90">
        <v>185</v>
      </c>
      <c r="C147" s="90">
        <v>64</v>
      </c>
      <c r="D147" s="90">
        <v>5</v>
      </c>
      <c r="E147" s="90">
        <v>1.7</v>
      </c>
      <c r="F147" s="13"/>
      <c r="G147" s="31">
        <v>39</v>
      </c>
      <c r="H147" s="31">
        <v>1.046137339055794</v>
      </c>
      <c r="I147" s="13"/>
      <c r="J147" s="24">
        <f>C147-G147</f>
        <v>25</v>
      </c>
      <c r="K147" s="24">
        <f>E147-H147</f>
        <v>0.65386266094420598</v>
      </c>
      <c r="L147" s="13"/>
      <c r="M147" s="21"/>
      <c r="N147" s="21"/>
      <c r="O147" s="13"/>
      <c r="P147" s="21"/>
      <c r="Q147" s="32"/>
      <c r="R147" s="43"/>
      <c r="S147" s="22"/>
      <c r="T147" s="22"/>
      <c r="V147" s="32">
        <f t="shared" si="8"/>
        <v>0</v>
      </c>
      <c r="W147" s="32">
        <f t="shared" si="9"/>
        <v>0</v>
      </c>
    </row>
    <row r="148" spans="1:23" ht="22.5" customHeight="1" x14ac:dyDescent="0.2">
      <c r="A148" s="87" t="s">
        <v>146</v>
      </c>
      <c r="B148" s="90">
        <v>472</v>
      </c>
      <c r="C148" s="90">
        <v>284</v>
      </c>
      <c r="D148" s="90">
        <v>12.7</v>
      </c>
      <c r="E148" s="90">
        <v>7.6</v>
      </c>
      <c r="F148" s="13"/>
      <c r="G148" s="31">
        <v>161</v>
      </c>
      <c r="H148" s="31">
        <v>4.3186695278969953</v>
      </c>
      <c r="I148" s="13"/>
      <c r="J148" s="24">
        <f>C148-G148</f>
        <v>123</v>
      </c>
      <c r="K148" s="24">
        <f>E148-H148</f>
        <v>3.2813304721030043</v>
      </c>
      <c r="L148" s="13"/>
      <c r="M148" s="21"/>
      <c r="N148" s="21"/>
      <c r="O148" s="13"/>
      <c r="P148" s="21"/>
      <c r="Q148" s="32"/>
      <c r="R148" s="43"/>
      <c r="S148" s="22"/>
      <c r="T148" s="22"/>
      <c r="V148" s="32">
        <f t="shared" si="8"/>
        <v>0</v>
      </c>
      <c r="W148" s="32">
        <f t="shared" si="9"/>
        <v>0</v>
      </c>
    </row>
    <row r="149" spans="1:23" ht="22.5" customHeight="1" x14ac:dyDescent="0.2">
      <c r="A149" s="87" t="s">
        <v>147</v>
      </c>
      <c r="B149" s="90">
        <v>212</v>
      </c>
      <c r="C149" s="90">
        <v>53</v>
      </c>
      <c r="D149" s="90">
        <v>5.7</v>
      </c>
      <c r="E149" s="90">
        <v>1.4</v>
      </c>
      <c r="F149" s="13"/>
      <c r="G149" s="31">
        <v>78</v>
      </c>
      <c r="H149" s="31">
        <v>2.092274678111588</v>
      </c>
      <c r="I149" s="13"/>
      <c r="J149" s="24">
        <f>C149-G149</f>
        <v>-25</v>
      </c>
      <c r="K149" s="24">
        <f>E149-H149</f>
        <v>-0.69227467811158805</v>
      </c>
      <c r="L149" s="13"/>
      <c r="M149" s="21"/>
      <c r="N149" s="21"/>
      <c r="O149" s="13"/>
      <c r="P149" s="21"/>
      <c r="Q149" s="32"/>
      <c r="R149" s="43"/>
      <c r="S149" s="22"/>
      <c r="T149" s="22"/>
      <c r="V149" s="32">
        <f t="shared" si="8"/>
        <v>0</v>
      </c>
      <c r="W149" s="32">
        <f t="shared" si="9"/>
        <v>0</v>
      </c>
    </row>
    <row r="150" spans="1:23" ht="33.75" customHeight="1" x14ac:dyDescent="0.2">
      <c r="A150" s="87" t="s">
        <v>148</v>
      </c>
      <c r="B150" s="90">
        <v>2442</v>
      </c>
      <c r="C150" s="90">
        <v>1281</v>
      </c>
      <c r="D150" s="90">
        <v>65.5</v>
      </c>
      <c r="E150" s="90">
        <v>34.4</v>
      </c>
      <c r="F150" s="13"/>
      <c r="G150" s="31">
        <v>1130</v>
      </c>
      <c r="H150" s="31">
        <v>30.311158798283262</v>
      </c>
      <c r="I150" s="13"/>
      <c r="J150" s="24">
        <f>C150-G150</f>
        <v>151</v>
      </c>
      <c r="K150" s="24">
        <f>E150-H150</f>
        <v>4.0888412017167362</v>
      </c>
      <c r="L150" s="13"/>
      <c r="M150" s="21"/>
      <c r="N150" s="21"/>
      <c r="O150" s="13"/>
      <c r="P150" s="21"/>
      <c r="Q150" s="32"/>
      <c r="R150" s="43"/>
      <c r="S150" s="22"/>
      <c r="T150" s="22"/>
      <c r="V150" s="32">
        <f t="shared" si="8"/>
        <v>0</v>
      </c>
      <c r="W150" s="32">
        <f t="shared" si="9"/>
        <v>0</v>
      </c>
    </row>
    <row r="151" spans="1:23" ht="15" customHeight="1" x14ac:dyDescent="0.2">
      <c r="A151" s="88" t="s">
        <v>149</v>
      </c>
      <c r="B151" s="90">
        <v>46</v>
      </c>
      <c r="C151" s="90">
        <v>0</v>
      </c>
      <c r="D151" s="90">
        <v>1.2</v>
      </c>
      <c r="E151" s="90">
        <v>0</v>
      </c>
      <c r="F151" s="13"/>
      <c r="G151" s="31">
        <v>75</v>
      </c>
      <c r="H151" s="31">
        <v>2.0118025751072963</v>
      </c>
      <c r="I151" s="13"/>
      <c r="J151" s="24">
        <f>C151-G151</f>
        <v>-75</v>
      </c>
      <c r="K151" s="24">
        <f>E151-H151</f>
        <v>-2.0118025751072963</v>
      </c>
      <c r="L151" s="13"/>
      <c r="M151" s="21"/>
      <c r="N151" s="21"/>
      <c r="O151" s="13"/>
      <c r="P151" s="21"/>
      <c r="Q151" s="32"/>
      <c r="R151" s="43"/>
      <c r="S151" s="22"/>
      <c r="T151" s="22"/>
      <c r="V151" s="32">
        <f t="shared" si="8"/>
        <v>0</v>
      </c>
      <c r="W151" s="32">
        <f t="shared" si="9"/>
        <v>0</v>
      </c>
    </row>
    <row r="152" spans="1:23" ht="22.5" customHeight="1" x14ac:dyDescent="0.2">
      <c r="A152" s="88" t="s">
        <v>150</v>
      </c>
      <c r="B152" s="90">
        <v>12</v>
      </c>
      <c r="C152" s="90">
        <v>0</v>
      </c>
      <c r="D152" s="90">
        <v>0.3</v>
      </c>
      <c r="E152" s="90">
        <v>0</v>
      </c>
      <c r="F152" s="13"/>
      <c r="G152" s="31">
        <v>2</v>
      </c>
      <c r="H152" s="31">
        <v>5.3648068669527899E-2</v>
      </c>
      <c r="I152" s="13"/>
      <c r="J152" s="24">
        <f>C152-G152</f>
        <v>-2</v>
      </c>
      <c r="K152" s="24">
        <f>E152-H152</f>
        <v>-5.3648068669527899E-2</v>
      </c>
      <c r="L152" s="13"/>
      <c r="M152" s="21"/>
      <c r="N152" s="21"/>
      <c r="O152" s="13"/>
      <c r="P152" s="21"/>
      <c r="Q152" s="32"/>
      <c r="R152" s="43"/>
      <c r="S152" s="22"/>
      <c r="T152" s="22"/>
      <c r="V152" s="32">
        <f t="shared" si="8"/>
        <v>0</v>
      </c>
      <c r="W152" s="32">
        <f t="shared" si="9"/>
        <v>0</v>
      </c>
    </row>
    <row r="153" spans="1:23" x14ac:dyDescent="0.2">
      <c r="A153" s="87" t="s">
        <v>151</v>
      </c>
      <c r="B153" s="90">
        <v>332</v>
      </c>
      <c r="C153" s="90">
        <v>91</v>
      </c>
      <c r="D153" s="90">
        <v>8.9</v>
      </c>
      <c r="E153" s="90">
        <v>2.4</v>
      </c>
      <c r="F153" s="13"/>
      <c r="G153" s="31">
        <v>181</v>
      </c>
      <c r="H153" s="31">
        <v>4.8551502145922747</v>
      </c>
      <c r="I153" s="13"/>
      <c r="J153" s="24">
        <f>C153-G153</f>
        <v>-90</v>
      </c>
      <c r="K153" s="24">
        <f>E153-H153</f>
        <v>-2.4551502145922748</v>
      </c>
      <c r="L153" s="13"/>
      <c r="M153" s="21"/>
      <c r="N153" s="21"/>
      <c r="O153" s="13"/>
      <c r="P153" s="21"/>
      <c r="Q153" s="32"/>
      <c r="R153" s="43"/>
      <c r="S153" s="22"/>
      <c r="T153" s="22"/>
      <c r="V153" s="32">
        <f t="shared" si="8"/>
        <v>0</v>
      </c>
      <c r="W153" s="32">
        <f t="shared" si="9"/>
        <v>0</v>
      </c>
    </row>
    <row r="154" spans="1:23" ht="33.75" customHeight="1" x14ac:dyDescent="0.2">
      <c r="A154" s="87" t="s">
        <v>152</v>
      </c>
      <c r="B154" s="90">
        <v>397</v>
      </c>
      <c r="C154" s="90">
        <v>70</v>
      </c>
      <c r="D154" s="90">
        <v>10.7</v>
      </c>
      <c r="E154" s="90">
        <v>1.9</v>
      </c>
      <c r="F154" s="13"/>
      <c r="G154" s="31">
        <v>81</v>
      </c>
      <c r="H154" s="31">
        <v>2.17274678111588</v>
      </c>
      <c r="I154" s="13"/>
      <c r="J154" s="24">
        <f>C154-G154</f>
        <v>-11</v>
      </c>
      <c r="K154" s="24">
        <f>E154-H154</f>
        <v>-0.27274678111588013</v>
      </c>
      <c r="L154" s="13"/>
      <c r="M154" s="21"/>
      <c r="N154" s="21"/>
      <c r="O154" s="13"/>
      <c r="P154" s="21"/>
      <c r="Q154" s="32"/>
      <c r="R154" s="43"/>
      <c r="S154" s="22"/>
      <c r="T154" s="22"/>
      <c r="V154" s="32">
        <f t="shared" si="8"/>
        <v>0</v>
      </c>
      <c r="W154" s="32">
        <f t="shared" si="9"/>
        <v>0</v>
      </c>
    </row>
    <row r="155" spans="1:23" x14ac:dyDescent="0.2">
      <c r="A155" s="88" t="s">
        <v>153</v>
      </c>
      <c r="B155" s="90">
        <v>277</v>
      </c>
      <c r="C155" s="90">
        <v>44</v>
      </c>
      <c r="D155" s="90">
        <v>7.4</v>
      </c>
      <c r="E155" s="90">
        <v>1.2</v>
      </c>
      <c r="F155" s="13"/>
      <c r="G155" s="31">
        <v>59</v>
      </c>
      <c r="H155" s="31">
        <v>1.5826180257510729</v>
      </c>
      <c r="I155" s="13"/>
      <c r="J155" s="24">
        <f>C155-G155</f>
        <v>-15</v>
      </c>
      <c r="K155" s="24">
        <f>E155-H155</f>
        <v>-0.38261802575107295</v>
      </c>
      <c r="L155" s="13"/>
      <c r="M155" s="21"/>
      <c r="N155" s="21"/>
      <c r="O155" s="13"/>
      <c r="P155" s="21"/>
      <c r="Q155" s="32"/>
      <c r="R155" s="43"/>
      <c r="S155" s="22"/>
      <c r="T155" s="22"/>
      <c r="V155" s="32">
        <f t="shared" si="8"/>
        <v>0</v>
      </c>
      <c r="W155" s="32">
        <f t="shared" si="9"/>
        <v>0</v>
      </c>
    </row>
    <row r="156" spans="1:23" x14ac:dyDescent="0.2">
      <c r="A156" s="88" t="s">
        <v>154</v>
      </c>
      <c r="B156" s="90">
        <v>17</v>
      </c>
      <c r="C156" s="90">
        <v>0</v>
      </c>
      <c r="D156" s="90">
        <v>0.5</v>
      </c>
      <c r="E156" s="90">
        <v>0</v>
      </c>
      <c r="F156" s="13"/>
      <c r="G156" s="31">
        <v>0</v>
      </c>
      <c r="H156" s="31">
        <v>0</v>
      </c>
      <c r="I156" s="13"/>
      <c r="J156" s="24">
        <f>C156-G156</f>
        <v>0</v>
      </c>
      <c r="K156" s="24">
        <f>E156-H156</f>
        <v>0</v>
      </c>
      <c r="L156" s="13"/>
      <c r="M156" s="21"/>
      <c r="N156" s="21"/>
      <c r="O156" s="13"/>
      <c r="P156" s="21">
        <f t="shared" si="10"/>
        <v>0</v>
      </c>
      <c r="Q156" s="32">
        <f t="shared" si="11"/>
        <v>0</v>
      </c>
      <c r="R156" s="43"/>
      <c r="S156" s="22"/>
      <c r="T156" s="22"/>
      <c r="V156" s="32">
        <f t="shared" si="8"/>
        <v>0</v>
      </c>
      <c r="W156" s="32">
        <f t="shared" si="9"/>
        <v>0</v>
      </c>
    </row>
    <row r="157" spans="1:23" s="4" customFormat="1" ht="56.25" x14ac:dyDescent="0.2">
      <c r="A157" s="10" t="s">
        <v>180</v>
      </c>
      <c r="B157" s="90"/>
      <c r="C157" s="90"/>
      <c r="D157" s="90"/>
      <c r="E157" s="90"/>
      <c r="F157" s="13"/>
      <c r="G157" s="31">
        <v>46960</v>
      </c>
      <c r="H157" s="31">
        <v>1259.656652360515</v>
      </c>
      <c r="I157" s="13"/>
      <c r="J157" s="24">
        <f>C157-G157</f>
        <v>-46960</v>
      </c>
      <c r="K157" s="24">
        <f>E157-H157</f>
        <v>-1259.656652360515</v>
      </c>
      <c r="L157" s="13"/>
      <c r="M157" s="31">
        <v>58784</v>
      </c>
      <c r="N157" s="31">
        <v>1580.5124620224235</v>
      </c>
      <c r="O157" s="13"/>
      <c r="P157" s="21">
        <f t="shared" si="10"/>
        <v>-11824</v>
      </c>
      <c r="Q157" s="32">
        <f t="shared" si="11"/>
        <v>-320.85580966190855</v>
      </c>
      <c r="R157" s="43"/>
      <c r="S157" s="82">
        <v>47317</v>
      </c>
      <c r="T157" s="83">
        <v>1272.9536953912766</v>
      </c>
      <c r="V157" s="32">
        <f t="shared" si="8"/>
        <v>11467</v>
      </c>
      <c r="W157" s="32">
        <f t="shared" si="9"/>
        <v>307.55876663114691</v>
      </c>
    </row>
    <row r="158" spans="1:23" ht="31.5" customHeight="1" x14ac:dyDescent="0.2">
      <c r="A158" s="48" t="s">
        <v>16</v>
      </c>
      <c r="B158" s="86">
        <v>119577</v>
      </c>
      <c r="C158" s="86">
        <v>113374</v>
      </c>
      <c r="D158" s="86">
        <v>3208.8</v>
      </c>
      <c r="E158" s="86">
        <v>3042.3</v>
      </c>
      <c r="F158" s="13"/>
      <c r="G158" s="31">
        <v>73842</v>
      </c>
      <c r="H158" s="31">
        <v>1980.7403433476395</v>
      </c>
      <c r="I158" s="13"/>
      <c r="J158" s="24">
        <f>C158-G158</f>
        <v>39532</v>
      </c>
      <c r="K158" s="24">
        <f>E158-H158</f>
        <v>1061.5596566523607</v>
      </c>
      <c r="L158" s="13"/>
      <c r="M158" s="31">
        <v>100176</v>
      </c>
      <c r="N158" s="31">
        <v>2693.410050278278</v>
      </c>
      <c r="O158" s="13"/>
      <c r="P158" s="21">
        <f t="shared" si="10"/>
        <v>-26334</v>
      </c>
      <c r="Q158" s="32">
        <f t="shared" si="11"/>
        <v>-712.66970693063854</v>
      </c>
      <c r="R158" s="43"/>
      <c r="S158" s="82">
        <v>87101</v>
      </c>
      <c r="T158" s="83">
        <v>2343.2495682793833</v>
      </c>
      <c r="V158" s="32">
        <f t="shared" si="8"/>
        <v>13075</v>
      </c>
      <c r="W158" s="32">
        <f t="shared" si="9"/>
        <v>350.16048199889474</v>
      </c>
    </row>
    <row r="159" spans="1:23" ht="45" customHeight="1" x14ac:dyDescent="0.2">
      <c r="A159" s="87" t="s">
        <v>155</v>
      </c>
      <c r="B159" s="90">
        <v>4230</v>
      </c>
      <c r="C159" s="90">
        <v>3760</v>
      </c>
      <c r="D159" s="90">
        <v>113.5</v>
      </c>
      <c r="E159" s="90">
        <v>100.9</v>
      </c>
      <c r="F159" s="13"/>
      <c r="G159" s="31">
        <v>3421</v>
      </c>
      <c r="H159" s="31">
        <v>91.765021459227469</v>
      </c>
      <c r="I159" s="13"/>
      <c r="J159" s="21">
        <f>C159-G159</f>
        <v>339</v>
      </c>
      <c r="K159" s="21">
        <f>E159-H159</f>
        <v>9.1349785407725363</v>
      </c>
      <c r="L159" s="13"/>
      <c r="M159" s="21"/>
      <c r="N159" s="21"/>
      <c r="O159" s="13"/>
      <c r="P159" s="21"/>
      <c r="Q159" s="32"/>
      <c r="R159" s="43"/>
      <c r="S159" s="22"/>
      <c r="T159" s="22"/>
      <c r="V159" s="32">
        <f t="shared" si="8"/>
        <v>0</v>
      </c>
      <c r="W159" s="32">
        <f t="shared" si="9"/>
        <v>0</v>
      </c>
    </row>
    <row r="160" spans="1:23" x14ac:dyDescent="0.2">
      <c r="A160" s="87" t="s">
        <v>156</v>
      </c>
      <c r="B160" s="90">
        <v>1088</v>
      </c>
      <c r="C160" s="90">
        <v>915</v>
      </c>
      <c r="D160" s="90">
        <v>29.2</v>
      </c>
      <c r="E160" s="90">
        <v>24.6</v>
      </c>
      <c r="F160" s="13"/>
      <c r="G160" s="31">
        <v>1131</v>
      </c>
      <c r="H160" s="31">
        <v>30.337982832618025</v>
      </c>
      <c r="I160" s="13"/>
      <c r="J160" s="21">
        <f>C160-G160</f>
        <v>-216</v>
      </c>
      <c r="K160" s="21">
        <f>E160-H160</f>
        <v>-5.7379828326180231</v>
      </c>
      <c r="L160" s="13"/>
      <c r="M160" s="21"/>
      <c r="N160" s="21"/>
      <c r="O160" s="13"/>
      <c r="P160" s="21"/>
      <c r="Q160" s="32"/>
      <c r="R160" s="43"/>
      <c r="S160" s="22"/>
      <c r="T160" s="22"/>
      <c r="V160" s="32">
        <f t="shared" si="8"/>
        <v>0</v>
      </c>
      <c r="W160" s="32">
        <f t="shared" si="9"/>
        <v>0</v>
      </c>
    </row>
    <row r="161" spans="1:23" ht="22.5" customHeight="1" x14ac:dyDescent="0.2">
      <c r="A161" s="87" t="s">
        <v>157</v>
      </c>
      <c r="B161" s="90">
        <v>12964</v>
      </c>
      <c r="C161" s="90">
        <v>12187</v>
      </c>
      <c r="D161" s="90">
        <v>347.9</v>
      </c>
      <c r="E161" s="90">
        <v>327</v>
      </c>
      <c r="F161" s="13"/>
      <c r="G161" s="31">
        <v>9534</v>
      </c>
      <c r="H161" s="31">
        <v>255.74034334763948</v>
      </c>
      <c r="I161" s="13"/>
      <c r="J161" s="21">
        <f>C161-G161</f>
        <v>2653</v>
      </c>
      <c r="K161" s="21">
        <f>E161-H161</f>
        <v>71.259656652360519</v>
      </c>
      <c r="L161" s="13"/>
      <c r="M161" s="21"/>
      <c r="N161" s="21"/>
      <c r="O161" s="13"/>
      <c r="P161" s="21"/>
      <c r="Q161" s="32"/>
      <c r="R161" s="43"/>
      <c r="S161" s="22"/>
      <c r="T161" s="22"/>
      <c r="V161" s="32">
        <f t="shared" si="8"/>
        <v>0</v>
      </c>
      <c r="W161" s="32">
        <f t="shared" si="9"/>
        <v>0</v>
      </c>
    </row>
    <row r="162" spans="1:23" ht="45" customHeight="1" x14ac:dyDescent="0.2">
      <c r="A162" s="87" t="s">
        <v>158</v>
      </c>
      <c r="B162" s="90">
        <v>9987</v>
      </c>
      <c r="C162" s="90">
        <v>9308</v>
      </c>
      <c r="D162" s="90">
        <v>268</v>
      </c>
      <c r="E162" s="90">
        <v>249.8</v>
      </c>
      <c r="F162" s="13"/>
      <c r="G162" s="31">
        <v>10027</v>
      </c>
      <c r="H162" s="31">
        <v>268.96459227467813</v>
      </c>
      <c r="I162" s="13"/>
      <c r="J162" s="21">
        <f>C162-G162</f>
        <v>-719</v>
      </c>
      <c r="K162" s="21">
        <f>E162-H162</f>
        <v>-19.164592274678114</v>
      </c>
      <c r="L162" s="13"/>
      <c r="M162" s="21"/>
      <c r="N162" s="21"/>
      <c r="O162" s="13"/>
      <c r="P162" s="21"/>
      <c r="Q162" s="32"/>
      <c r="R162" s="43"/>
      <c r="S162" s="22"/>
      <c r="T162" s="22"/>
      <c r="V162" s="32">
        <f t="shared" si="8"/>
        <v>0</v>
      </c>
      <c r="W162" s="32">
        <f t="shared" si="9"/>
        <v>0</v>
      </c>
    </row>
    <row r="163" spans="1:23" ht="22.5" customHeight="1" x14ac:dyDescent="0.2">
      <c r="A163" s="87" t="s">
        <v>159</v>
      </c>
      <c r="B163" s="90">
        <v>1390</v>
      </c>
      <c r="C163" s="90">
        <v>1171</v>
      </c>
      <c r="D163" s="90">
        <v>37.299999999999997</v>
      </c>
      <c r="E163" s="90">
        <v>31.4</v>
      </c>
      <c r="F163" s="13"/>
      <c r="G163" s="31">
        <v>1228</v>
      </c>
      <c r="H163" s="31">
        <v>32.93991416309013</v>
      </c>
      <c r="I163" s="13"/>
      <c r="J163" s="21">
        <f>C163-G163</f>
        <v>-57</v>
      </c>
      <c r="K163" s="21">
        <f>E163-H163</f>
        <v>-1.5399141630901312</v>
      </c>
      <c r="L163" s="13"/>
      <c r="M163" s="21"/>
      <c r="N163" s="21"/>
      <c r="O163" s="13"/>
      <c r="P163" s="21"/>
      <c r="Q163" s="32"/>
      <c r="R163" s="43"/>
      <c r="S163" s="22"/>
      <c r="T163" s="22"/>
      <c r="V163" s="32">
        <f t="shared" si="8"/>
        <v>0</v>
      </c>
      <c r="W163" s="32">
        <f t="shared" si="9"/>
        <v>0</v>
      </c>
    </row>
    <row r="164" spans="1:23" ht="33.75" customHeight="1" x14ac:dyDescent="0.2">
      <c r="A164" s="87" t="s">
        <v>160</v>
      </c>
      <c r="B164" s="90">
        <v>22514</v>
      </c>
      <c r="C164" s="90">
        <v>21097</v>
      </c>
      <c r="D164" s="90">
        <v>604.20000000000005</v>
      </c>
      <c r="E164" s="90">
        <v>566.1</v>
      </c>
      <c r="F164" s="13"/>
      <c r="G164" s="31">
        <v>24051</v>
      </c>
      <c r="H164" s="31">
        <v>645.1448497854077</v>
      </c>
      <c r="I164" s="13"/>
      <c r="J164" s="21">
        <f>C164-G164</f>
        <v>-2954</v>
      </c>
      <c r="K164" s="21">
        <f>E164-H164</f>
        <v>-79.044849785407678</v>
      </c>
      <c r="L164" s="13"/>
      <c r="M164" s="21"/>
      <c r="N164" s="21"/>
      <c r="O164" s="13"/>
      <c r="P164" s="21"/>
      <c r="Q164" s="32"/>
      <c r="R164" s="43"/>
      <c r="S164" s="22"/>
      <c r="T164" s="22"/>
      <c r="V164" s="32">
        <f t="shared" si="8"/>
        <v>0</v>
      </c>
      <c r="W164" s="32">
        <f t="shared" si="9"/>
        <v>0</v>
      </c>
    </row>
    <row r="165" spans="1:23" ht="22.5" customHeight="1" x14ac:dyDescent="0.2">
      <c r="A165" s="87" t="s">
        <v>161</v>
      </c>
      <c r="B165" s="90">
        <v>836</v>
      </c>
      <c r="C165" s="90">
        <v>714</v>
      </c>
      <c r="D165" s="90">
        <v>22.4</v>
      </c>
      <c r="E165" s="90">
        <v>19.2</v>
      </c>
      <c r="F165" s="13"/>
      <c r="G165" s="31">
        <v>212</v>
      </c>
      <c r="H165" s="31">
        <v>5.6866952789699567</v>
      </c>
      <c r="I165" s="13"/>
      <c r="J165" s="21">
        <f>C165-G165</f>
        <v>502</v>
      </c>
      <c r="K165" s="21">
        <f>E165-H165</f>
        <v>13.513304721030043</v>
      </c>
      <c r="L165" s="13"/>
      <c r="M165" s="21"/>
      <c r="N165" s="21"/>
      <c r="O165" s="13"/>
      <c r="P165" s="21"/>
      <c r="Q165" s="32"/>
      <c r="R165" s="43"/>
      <c r="S165" s="22"/>
      <c r="T165" s="22"/>
      <c r="V165" s="32">
        <f t="shared" si="8"/>
        <v>0</v>
      </c>
      <c r="W165" s="32">
        <f t="shared" si="9"/>
        <v>0</v>
      </c>
    </row>
    <row r="166" spans="1:23" x14ac:dyDescent="0.2">
      <c r="A166" s="87" t="s">
        <v>162</v>
      </c>
      <c r="B166" s="90">
        <v>1355</v>
      </c>
      <c r="C166" s="90">
        <v>1255</v>
      </c>
      <c r="D166" s="90">
        <v>36.4</v>
      </c>
      <c r="E166" s="90">
        <v>33.700000000000003</v>
      </c>
      <c r="F166" s="13"/>
      <c r="G166" s="31">
        <v>1334</v>
      </c>
      <c r="H166" s="31">
        <v>35.783261802575105</v>
      </c>
      <c r="I166" s="13"/>
      <c r="J166" s="21">
        <f>C166-G166</f>
        <v>-79</v>
      </c>
      <c r="K166" s="21">
        <f>E166-H166</f>
        <v>-2.0832618025751017</v>
      </c>
      <c r="L166" s="13"/>
      <c r="M166" s="21"/>
      <c r="N166" s="21"/>
      <c r="O166" s="13"/>
      <c r="P166" s="21"/>
      <c r="Q166" s="32"/>
      <c r="R166" s="43"/>
      <c r="S166" s="22"/>
      <c r="T166" s="22"/>
      <c r="V166" s="32">
        <f t="shared" si="8"/>
        <v>0</v>
      </c>
      <c r="W166" s="32">
        <f t="shared" si="9"/>
        <v>0</v>
      </c>
    </row>
    <row r="167" spans="1:23" ht="74.25" customHeight="1" x14ac:dyDescent="0.2">
      <c r="A167" s="87" t="s">
        <v>163</v>
      </c>
      <c r="B167" s="90">
        <v>30972</v>
      </c>
      <c r="C167" s="90">
        <v>30798</v>
      </c>
      <c r="D167" s="90">
        <v>831.1</v>
      </c>
      <c r="E167" s="90">
        <v>826.4</v>
      </c>
      <c r="F167" s="13"/>
      <c r="G167" s="31">
        <v>13423</v>
      </c>
      <c r="H167" s="31">
        <v>360.0590128755365</v>
      </c>
      <c r="I167" s="13"/>
      <c r="J167" s="21">
        <f>C167-G167</f>
        <v>17375</v>
      </c>
      <c r="K167" s="21">
        <f>E167-H167</f>
        <v>466.34098712446348</v>
      </c>
      <c r="L167" s="13"/>
      <c r="M167" s="21"/>
      <c r="N167" s="21"/>
      <c r="O167" s="13"/>
      <c r="P167" s="21"/>
      <c r="Q167" s="32"/>
      <c r="R167" s="43"/>
      <c r="S167" s="22"/>
      <c r="T167" s="22"/>
      <c r="V167" s="32">
        <f t="shared" si="8"/>
        <v>0</v>
      </c>
      <c r="W167" s="32">
        <f t="shared" si="9"/>
        <v>0</v>
      </c>
    </row>
    <row r="168" spans="1:23" ht="38.25" customHeight="1" x14ac:dyDescent="0.2">
      <c r="A168" s="88" t="s">
        <v>164</v>
      </c>
      <c r="B168" s="90">
        <v>897</v>
      </c>
      <c r="C168" s="90">
        <v>891</v>
      </c>
      <c r="D168" s="90">
        <v>24.1</v>
      </c>
      <c r="E168" s="90">
        <v>23.9</v>
      </c>
      <c r="F168" s="13"/>
      <c r="G168" s="31">
        <v>437</v>
      </c>
      <c r="H168" s="31">
        <v>11.722103004291846</v>
      </c>
      <c r="I168" s="13"/>
      <c r="J168" s="21">
        <f>C168-G168</f>
        <v>454</v>
      </c>
      <c r="K168" s="21">
        <f>E168-H168</f>
        <v>12.177896995708153</v>
      </c>
      <c r="L168" s="13"/>
      <c r="M168" s="21"/>
      <c r="N168" s="21"/>
      <c r="O168" s="13"/>
      <c r="P168" s="21"/>
      <c r="Q168" s="32"/>
      <c r="R168" s="43"/>
      <c r="S168" s="22"/>
      <c r="T168" s="22"/>
      <c r="V168" s="32">
        <f t="shared" si="8"/>
        <v>0</v>
      </c>
      <c r="W168" s="32">
        <f t="shared" si="9"/>
        <v>0</v>
      </c>
    </row>
    <row r="169" spans="1:23" ht="27.75" customHeight="1" x14ac:dyDescent="0.2">
      <c r="A169" s="94" t="s">
        <v>165</v>
      </c>
      <c r="B169" s="90">
        <v>26542</v>
      </c>
      <c r="C169" s="90">
        <v>26370</v>
      </c>
      <c r="D169" s="90">
        <v>712.2</v>
      </c>
      <c r="E169" s="90">
        <v>707.6</v>
      </c>
      <c r="F169" s="13"/>
      <c r="G169" s="31">
        <v>12986</v>
      </c>
      <c r="H169" s="31">
        <v>348.33690987124464</v>
      </c>
      <c r="I169" s="13"/>
      <c r="J169" s="21">
        <f>C169-G169</f>
        <v>13384</v>
      </c>
      <c r="K169" s="21">
        <f>E169-H169</f>
        <v>359.26309012875538</v>
      </c>
      <c r="L169" s="13"/>
      <c r="M169" s="21"/>
      <c r="N169" s="21"/>
      <c r="O169" s="13"/>
      <c r="P169" s="21"/>
      <c r="Q169" s="32"/>
      <c r="R169" s="43"/>
      <c r="S169" s="22"/>
      <c r="T169" s="22"/>
      <c r="V169" s="32">
        <f t="shared" si="8"/>
        <v>0</v>
      </c>
      <c r="W169" s="32">
        <f t="shared" si="9"/>
        <v>0</v>
      </c>
    </row>
    <row r="170" spans="1:23" ht="39.75" customHeight="1" x14ac:dyDescent="0.2">
      <c r="A170" s="94" t="s">
        <v>166</v>
      </c>
      <c r="B170" s="90">
        <v>11038</v>
      </c>
      <c r="C170" s="90">
        <v>10910</v>
      </c>
      <c r="D170" s="90">
        <v>296.2</v>
      </c>
      <c r="E170" s="90">
        <v>292.8</v>
      </c>
      <c r="F170" s="13"/>
      <c r="G170" s="31">
        <v>8315</v>
      </c>
      <c r="H170" s="31">
        <v>223.04184549356222</v>
      </c>
      <c r="I170" s="13"/>
      <c r="J170" s="21">
        <f>C170-G170</f>
        <v>2595</v>
      </c>
      <c r="K170" s="21">
        <f>E170-H170</f>
        <v>69.758154506437791</v>
      </c>
      <c r="L170" s="13"/>
      <c r="M170" s="21"/>
      <c r="N170" s="21"/>
      <c r="O170" s="13"/>
      <c r="P170" s="21"/>
      <c r="Q170" s="32"/>
      <c r="R170" s="43"/>
      <c r="S170" s="22"/>
      <c r="T170" s="22"/>
      <c r="V170" s="32">
        <f t="shared" si="8"/>
        <v>0</v>
      </c>
      <c r="W170" s="32">
        <f t="shared" si="9"/>
        <v>0</v>
      </c>
    </row>
    <row r="171" spans="1:23" ht="22.5" customHeight="1" x14ac:dyDescent="0.2">
      <c r="A171" s="94" t="s">
        <v>167</v>
      </c>
      <c r="B171" s="90">
        <v>69</v>
      </c>
      <c r="C171" s="90">
        <v>69</v>
      </c>
      <c r="D171" s="90">
        <v>1.9</v>
      </c>
      <c r="E171" s="90">
        <v>1.9</v>
      </c>
      <c r="F171" s="13"/>
      <c r="G171" s="31">
        <v>92</v>
      </c>
      <c r="H171" s="31">
        <v>2.4678111587982832</v>
      </c>
      <c r="I171" s="13"/>
      <c r="J171" s="21">
        <f>C171-G171</f>
        <v>-23</v>
      </c>
      <c r="K171" s="21">
        <f>E171-H171</f>
        <v>-0.56781115879828326</v>
      </c>
      <c r="L171" s="13"/>
      <c r="M171" s="21"/>
      <c r="N171" s="21"/>
      <c r="O171" s="13"/>
      <c r="P171" s="21"/>
      <c r="Q171" s="32"/>
      <c r="R171" s="43"/>
      <c r="S171" s="22"/>
      <c r="T171" s="22"/>
      <c r="V171" s="32">
        <f t="shared" si="8"/>
        <v>0</v>
      </c>
      <c r="W171" s="32">
        <f t="shared" si="9"/>
        <v>0</v>
      </c>
    </row>
    <row r="172" spans="1:23" ht="22.5" customHeight="1" x14ac:dyDescent="0.2">
      <c r="A172" s="94" t="s">
        <v>168</v>
      </c>
      <c r="B172" s="90">
        <v>583</v>
      </c>
      <c r="C172" s="90">
        <v>579</v>
      </c>
      <c r="D172" s="90">
        <v>15.6</v>
      </c>
      <c r="E172" s="90">
        <v>15.5</v>
      </c>
      <c r="F172" s="13"/>
      <c r="G172" s="31">
        <v>371</v>
      </c>
      <c r="H172" s="31">
        <v>9.9517167381974243</v>
      </c>
      <c r="I172" s="13"/>
      <c r="J172" s="21">
        <f>C172-G172</f>
        <v>208</v>
      </c>
      <c r="K172" s="21">
        <f>E172-H172</f>
        <v>5.5482832618025757</v>
      </c>
      <c r="L172" s="13"/>
      <c r="M172" s="21"/>
      <c r="N172" s="21"/>
      <c r="O172" s="13"/>
      <c r="P172" s="21"/>
      <c r="Q172" s="32"/>
      <c r="R172" s="43"/>
      <c r="S172" s="22"/>
      <c r="T172" s="22"/>
      <c r="V172" s="32">
        <f t="shared" si="8"/>
        <v>0</v>
      </c>
      <c r="W172" s="32">
        <f t="shared" si="9"/>
        <v>0</v>
      </c>
    </row>
    <row r="173" spans="1:23" ht="33.75" customHeight="1" x14ac:dyDescent="0.2">
      <c r="A173" s="94" t="s">
        <v>169</v>
      </c>
      <c r="B173" s="90">
        <v>80</v>
      </c>
      <c r="C173" s="90">
        <v>62</v>
      </c>
      <c r="D173" s="90">
        <v>2.1</v>
      </c>
      <c r="E173" s="90">
        <v>1.7</v>
      </c>
      <c r="F173" s="13"/>
      <c r="G173" s="31">
        <v>206</v>
      </c>
      <c r="H173" s="31">
        <v>5.5257510729613735</v>
      </c>
      <c r="I173" s="13"/>
      <c r="J173" s="21">
        <f>C173-G173</f>
        <v>-144</v>
      </c>
      <c r="K173" s="21">
        <f>E173-H173</f>
        <v>-3.8257510729613733</v>
      </c>
      <c r="L173" s="13"/>
      <c r="M173" s="21"/>
      <c r="N173" s="21"/>
      <c r="O173" s="13"/>
      <c r="P173" s="21"/>
      <c r="Q173" s="32"/>
      <c r="R173" s="43"/>
      <c r="S173" s="22"/>
      <c r="T173" s="22"/>
      <c r="V173" s="32">
        <f t="shared" si="8"/>
        <v>0</v>
      </c>
      <c r="W173" s="32">
        <f t="shared" si="9"/>
        <v>0</v>
      </c>
    </row>
    <row r="174" spans="1:23" ht="35.25" customHeight="1" x14ac:dyDescent="0.2">
      <c r="A174" s="94" t="s">
        <v>170</v>
      </c>
      <c r="B174" s="90">
        <v>150</v>
      </c>
      <c r="C174" s="90">
        <v>139</v>
      </c>
      <c r="D174" s="90">
        <v>4</v>
      </c>
      <c r="E174" s="90">
        <v>3.7</v>
      </c>
      <c r="F174" s="13"/>
      <c r="G174" s="31">
        <v>214</v>
      </c>
      <c r="H174" s="31">
        <v>5.7403433476394854</v>
      </c>
      <c r="I174" s="13"/>
      <c r="J174" s="21">
        <f>C174-G174</f>
        <v>-75</v>
      </c>
      <c r="K174" s="21">
        <f>E174-H174</f>
        <v>-2.0403433476394852</v>
      </c>
      <c r="L174" s="13"/>
      <c r="M174" s="21"/>
      <c r="N174" s="21"/>
      <c r="O174" s="13"/>
      <c r="P174" s="21"/>
      <c r="Q174" s="32"/>
      <c r="R174" s="43"/>
      <c r="S174" s="22"/>
      <c r="T174" s="22"/>
      <c r="V174" s="32">
        <f t="shared" si="8"/>
        <v>0</v>
      </c>
      <c r="W174" s="32">
        <f t="shared" si="9"/>
        <v>0</v>
      </c>
    </row>
    <row r="175" spans="1:23" ht="45" hidden="1" x14ac:dyDescent="0.2">
      <c r="A175" s="51" t="s">
        <v>181</v>
      </c>
      <c r="B175" s="50"/>
      <c r="C175" s="50"/>
      <c r="D175" s="50"/>
      <c r="E175" s="50"/>
      <c r="F175" s="13"/>
      <c r="G175" s="31">
        <v>273780</v>
      </c>
      <c r="H175" s="31"/>
      <c r="I175" s="13"/>
      <c r="J175" s="21">
        <f>C175-G175</f>
        <v>-273780</v>
      </c>
      <c r="K175" s="21">
        <f>E175-H175</f>
        <v>0</v>
      </c>
      <c r="L175" s="13"/>
      <c r="M175" s="31">
        <v>212892</v>
      </c>
      <c r="N175" s="21"/>
      <c r="O175" s="13"/>
      <c r="P175" s="21">
        <f t="shared" si="10"/>
        <v>60888</v>
      </c>
      <c r="Q175" s="32">
        <f t="shared" si="11"/>
        <v>0</v>
      </c>
      <c r="R175" s="43"/>
    </row>
    <row r="176" spans="1:23" ht="45" hidden="1" x14ac:dyDescent="0.2">
      <c r="A176" s="11" t="s">
        <v>182</v>
      </c>
      <c r="B176" s="24"/>
      <c r="C176" s="24"/>
      <c r="D176" s="24"/>
      <c r="E176" s="24"/>
      <c r="F176" s="13"/>
      <c r="G176" s="31">
        <v>50169</v>
      </c>
      <c r="H176" s="31"/>
      <c r="I176" s="13"/>
      <c r="J176" s="21">
        <f>C176-G176</f>
        <v>-50169</v>
      </c>
      <c r="K176" s="21">
        <f>E176-H176</f>
        <v>0</v>
      </c>
      <c r="L176" s="13"/>
      <c r="M176" s="21"/>
      <c r="N176" s="21"/>
      <c r="O176" s="13"/>
      <c r="P176" s="21"/>
      <c r="Q176" s="32">
        <f t="shared" si="11"/>
        <v>0</v>
      </c>
      <c r="R176" s="43"/>
    </row>
  </sheetData>
  <mergeCells count="13">
    <mergeCell ref="S2:T2"/>
    <mergeCell ref="V2:W2"/>
    <mergeCell ref="J2:K2"/>
    <mergeCell ref="M1:N1"/>
    <mergeCell ref="P2:Q2"/>
    <mergeCell ref="M2:N2"/>
    <mergeCell ref="G2:H2"/>
    <mergeCell ref="G1:H1"/>
    <mergeCell ref="J1:K1"/>
    <mergeCell ref="A1:E1"/>
    <mergeCell ref="A2:A3"/>
    <mergeCell ref="B2:C2"/>
    <mergeCell ref="D2:E2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პოლიკლინიკური მონაცემები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Kocharova</dc:creator>
  <cp:lastModifiedBy>Ketevan Goginashvili</cp:lastModifiedBy>
  <cp:lastPrinted>2019-07-31T05:57:51Z</cp:lastPrinted>
  <dcterms:created xsi:type="dcterms:W3CDTF">2019-06-18T00:08:29Z</dcterms:created>
  <dcterms:modified xsi:type="dcterms:W3CDTF">2019-07-31T06:37:51Z</dcterms:modified>
</cp:coreProperties>
</file>