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23580" windowHeight="9915" tabRatio="295"/>
  </bookViews>
  <sheets>
    <sheet name="თარიღების მიხედვით" sheetId="1" r:id="rId1"/>
  </sheets>
  <calcPr calcId="125725"/>
</workbook>
</file>

<file path=xl/calcChain.xml><?xml version="1.0" encoding="utf-8"?>
<calcChain xmlns="http://schemas.openxmlformats.org/spreadsheetml/2006/main">
  <c r="D16" i="1"/>
  <c r="AN6" l="1"/>
  <c r="AI6"/>
  <c r="AH6"/>
  <c r="D3"/>
  <c r="D4"/>
  <c r="D5"/>
  <c r="D7"/>
  <c r="D8"/>
  <c r="D9"/>
  <c r="D10"/>
  <c r="D11"/>
  <c r="D12"/>
  <c r="D13"/>
  <c r="D14"/>
  <c r="D15"/>
  <c r="D6" l="1"/>
</calcChain>
</file>

<file path=xl/comments1.xml><?xml version="1.0" encoding="utf-8"?>
<comments xmlns="http://schemas.openxmlformats.org/spreadsheetml/2006/main">
  <authors>
    <author>Guram Giorgobiani</author>
  </authors>
  <commentList>
    <comment ref="AO2" authorId="0">
      <text>
        <r>
          <rPr>
            <b/>
            <sz val="8"/>
            <color indexed="81"/>
            <rFont val="Tahoma"/>
            <charset val="1"/>
          </rPr>
          <t>დევნილების სსიპ-ის შოთა შენგელიამ წაიღო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AS2" authorId="0">
      <text>
        <r>
          <rPr>
            <b/>
            <sz val="8"/>
            <color indexed="81"/>
            <rFont val="Tahoma"/>
            <charset val="1"/>
          </rPr>
          <t>Guram Giorgobiani:</t>
        </r>
        <r>
          <rPr>
            <sz val="8"/>
            <color indexed="81"/>
            <rFont val="Tahoma"/>
            <charset val="1"/>
          </rPr>
          <t xml:space="preserve">
ჩაიბარა დ. ანთოშვილმა მე არ მინახავს</t>
        </r>
      </text>
    </comment>
  </commentList>
</comments>
</file>

<file path=xl/sharedStrings.xml><?xml version="1.0" encoding="utf-8"?>
<sst xmlns="http://schemas.openxmlformats.org/spreadsheetml/2006/main" count="146" uniqueCount="81">
  <si>
    <t>ცალი</t>
  </si>
  <si>
    <t>ლიტ.</t>
  </si>
  <si>
    <t>სპირტი</t>
  </si>
  <si>
    <t>სადეზინფექ. ხსნარი</t>
  </si>
  <si>
    <t>ბახილი</t>
  </si>
  <si>
    <t>ხელთათმანი</t>
  </si>
  <si>
    <t>კომბინეზონი</t>
  </si>
  <si>
    <t>პირბადე N95 FFP1/2/3</t>
  </si>
  <si>
    <t>პირბადე 3-შრიანი</t>
  </si>
  <si>
    <t>ფარი</t>
  </si>
  <si>
    <t>სათვალე</t>
  </si>
  <si>
    <t>ქუდი ერთჯერადი</t>
  </si>
  <si>
    <t>თელავის კლინ.</t>
  </si>
  <si>
    <t>ტურიზმის დეპ.</t>
  </si>
  <si>
    <t>თბილისის ზღვ. ჰოსპ</t>
  </si>
  <si>
    <t>ბოჭორიშვილის სახ. კლინიკა</t>
  </si>
  <si>
    <t>გორის ჰოსპიტალი</t>
  </si>
  <si>
    <t>ზუგდიდის ინფექც.</t>
  </si>
  <si>
    <t>ინფექციური საავ.</t>
  </si>
  <si>
    <t>რეგიონ ჯანდაცვა ნ.ბოლქვაძე</t>
  </si>
  <si>
    <t>აეროპორტი</t>
  </si>
  <si>
    <t>ბავშვთა ინფექც.</t>
  </si>
  <si>
    <t>რესპუბლიკური ი.გვაზავა</t>
  </si>
  <si>
    <t>რუხი</t>
  </si>
  <si>
    <t>შსს</t>
  </si>
  <si>
    <t>დაცვის პოლ. დეპ.</t>
  </si>
  <si>
    <t>ზვიად ზვიადაძე</t>
  </si>
  <si>
    <t>ბათუმის რესპუბლიკური</t>
  </si>
  <si>
    <t>მარნეული</t>
  </si>
  <si>
    <t xml:space="preserve">შიდა ქართლი </t>
  </si>
  <si>
    <t>რესპუბლიკური საავადმყოფო</t>
  </si>
  <si>
    <t>სულ</t>
  </si>
  <si>
    <t>ერთეული</t>
  </si>
  <si>
    <t>დასახელება</t>
  </si>
  <si>
    <t>№</t>
  </si>
  <si>
    <t>03/04</t>
  </si>
  <si>
    <t>02/04</t>
  </si>
  <si>
    <t>31/03</t>
  </si>
  <si>
    <t>30/03</t>
  </si>
  <si>
    <t>ტურიზმის დეპ. სასტუმრ</t>
  </si>
  <si>
    <t>29/03</t>
  </si>
  <si>
    <t>ტურიზმის დეპ. მძღოლ</t>
  </si>
  <si>
    <t>28/03</t>
  </si>
  <si>
    <t>27/03</t>
  </si>
  <si>
    <t>რესპუბლიკური ლ,ვალიშვილი</t>
  </si>
  <si>
    <t>24/03</t>
  </si>
  <si>
    <t>25/03</t>
  </si>
  <si>
    <t>ტურიზმის დეპ სასტ.</t>
  </si>
  <si>
    <t>26/03</t>
  </si>
  <si>
    <t>04/04</t>
  </si>
  <si>
    <t>დაცვის პოლ. ზურა</t>
  </si>
  <si>
    <t>ეროვნული ბანკი</t>
  </si>
  <si>
    <t>ლევან რატიანი</t>
  </si>
  <si>
    <t>შრომის ინპ. ლევან აბაშიძე</t>
  </si>
  <si>
    <t>თბილისის ზღვის ცხელებ..</t>
  </si>
  <si>
    <t>საჩხერეს კლინიკა</t>
  </si>
  <si>
    <t>სწრაფი ტესტი antibody</t>
  </si>
  <si>
    <t>სწრაფი ტესტი antigen</t>
  </si>
  <si>
    <t>შპს ბოლნისის ცენტრ. კლინ.</t>
  </si>
  <si>
    <t>ნიუ ვიჟენი</t>
  </si>
  <si>
    <t>შპს იბერმედი</t>
  </si>
  <si>
    <t>სსიპ საგანგებო ს ცენტრი</t>
  </si>
  <si>
    <t>სენაკის კლინიკა</t>
  </si>
  <si>
    <t>ფოთის კლინიკა</t>
  </si>
  <si>
    <t>06/04</t>
  </si>
  <si>
    <t>05/04</t>
  </si>
  <si>
    <t>მარნეულის კლინიკა</t>
  </si>
  <si>
    <t>საგარეჯოს სამედ. ცენტრი</t>
  </si>
  <si>
    <t>გარდაბნის სამედ. ცენტრი</t>
  </si>
  <si>
    <t>მარნეულის სამედ. ცენტრი</t>
  </si>
  <si>
    <t>დუშეთის სამედ. ცენტრი</t>
  </si>
  <si>
    <t>ბორჯომის სამედ. ცენტრი</t>
  </si>
  <si>
    <t>სამტრედიის სამედ. ცენტრი</t>
  </si>
  <si>
    <t>ტუბერკულოზის ცენტრი</t>
  </si>
  <si>
    <t>ინფექციური</t>
  </si>
  <si>
    <t>მარნეულის მერია</t>
  </si>
  <si>
    <t>რუსთავის ცენტრ საავად</t>
  </si>
  <si>
    <t>ხალათი ქირურგიული</t>
  </si>
  <si>
    <t>ხალათი ვიზიტორის</t>
  </si>
  <si>
    <t>სენაკის კლინიკა 2</t>
  </si>
  <si>
    <t>ლაგოდეხის კლინიკა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</si>
</sst>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I16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H19" sqref="H19"/>
    </sheetView>
  </sheetViews>
  <sheetFormatPr defaultRowHeight="15.75"/>
  <cols>
    <col min="1" max="1" width="4.140625" style="1" bestFit="1" customWidth="1"/>
    <col min="2" max="2" width="25.28515625" style="2" bestFit="1" customWidth="1"/>
    <col min="3" max="3" width="6.7109375" style="1" bestFit="1" customWidth="1"/>
    <col min="4" max="4" width="9.140625" style="1" customWidth="1"/>
    <col min="5" max="5" width="10.140625" style="1" customWidth="1"/>
    <col min="6" max="6" width="9.140625" style="1"/>
    <col min="7" max="7" width="8" style="1" customWidth="1"/>
    <col min="8" max="8" width="10" style="1" customWidth="1"/>
    <col min="9" max="9" width="9.140625" style="1"/>
    <col min="10" max="10" width="9.5703125" style="1" bestFit="1" customWidth="1"/>
    <col min="11" max="14" width="9.140625" style="1"/>
    <col min="15" max="15" width="7" style="1" customWidth="1"/>
    <col min="16" max="25" width="9.140625" style="1"/>
    <col min="26" max="26" width="10.140625" style="1" customWidth="1"/>
    <col min="27" max="43" width="9.140625" style="1"/>
    <col min="44" max="44" width="9.85546875" style="1" customWidth="1"/>
    <col min="45" max="54" width="9.140625" style="1"/>
    <col min="55" max="55" width="10.42578125" style="1" customWidth="1"/>
    <col min="56" max="60" width="9.140625" style="1"/>
    <col min="61" max="61" width="11" style="1" customWidth="1"/>
    <col min="62" max="16384" width="9.140625" style="1"/>
  </cols>
  <sheetData>
    <row r="1" spans="1:61" s="9" customFormat="1" ht="16.5" customHeight="1">
      <c r="B1" s="12"/>
      <c r="C1" s="10"/>
      <c r="D1" s="10"/>
      <c r="E1" s="10" t="s">
        <v>45</v>
      </c>
      <c r="F1" s="10" t="s">
        <v>45</v>
      </c>
      <c r="G1" s="10" t="s">
        <v>45</v>
      </c>
      <c r="H1" s="10" t="s">
        <v>45</v>
      </c>
      <c r="I1" s="10" t="s">
        <v>46</v>
      </c>
      <c r="J1" s="10" t="s">
        <v>46</v>
      </c>
      <c r="K1" s="10" t="s">
        <v>48</v>
      </c>
      <c r="L1" s="10" t="s">
        <v>48</v>
      </c>
      <c r="M1" s="10" t="s">
        <v>48</v>
      </c>
      <c r="N1" s="10" t="s">
        <v>43</v>
      </c>
      <c r="O1" s="10" t="s">
        <v>43</v>
      </c>
      <c r="P1" s="10" t="s">
        <v>43</v>
      </c>
      <c r="Q1" s="10" t="s">
        <v>43</v>
      </c>
      <c r="R1" s="10" t="s">
        <v>43</v>
      </c>
      <c r="S1" s="10" t="s">
        <v>42</v>
      </c>
      <c r="T1" s="10" t="s">
        <v>40</v>
      </c>
      <c r="U1" s="10" t="s">
        <v>38</v>
      </c>
      <c r="V1" s="10" t="s">
        <v>38</v>
      </c>
      <c r="W1" s="10" t="s">
        <v>38</v>
      </c>
      <c r="X1" s="10" t="s">
        <v>38</v>
      </c>
      <c r="Y1" s="10" t="s">
        <v>37</v>
      </c>
      <c r="Z1" s="10" t="s">
        <v>37</v>
      </c>
      <c r="AA1" s="10" t="s">
        <v>37</v>
      </c>
      <c r="AB1" s="10" t="s">
        <v>36</v>
      </c>
      <c r="AC1" s="10" t="s">
        <v>36</v>
      </c>
      <c r="AD1" s="10" t="s">
        <v>36</v>
      </c>
      <c r="AE1" s="10" t="s">
        <v>35</v>
      </c>
      <c r="AF1" s="10" t="s">
        <v>35</v>
      </c>
      <c r="AG1" s="10" t="s">
        <v>35</v>
      </c>
      <c r="AH1" s="13" t="s">
        <v>49</v>
      </c>
      <c r="AI1" s="13" t="s">
        <v>49</v>
      </c>
      <c r="AJ1" s="13" t="s">
        <v>49</v>
      </c>
      <c r="AK1" s="13" t="s">
        <v>49</v>
      </c>
      <c r="AL1" s="13" t="s">
        <v>49</v>
      </c>
      <c r="AM1" s="13" t="s">
        <v>49</v>
      </c>
      <c r="AN1" s="13" t="s">
        <v>65</v>
      </c>
      <c r="AO1" s="13" t="s">
        <v>65</v>
      </c>
      <c r="AP1" s="13" t="s">
        <v>65</v>
      </c>
      <c r="AQ1" s="13" t="s">
        <v>65</v>
      </c>
      <c r="AR1" s="13" t="s">
        <v>65</v>
      </c>
      <c r="AS1" s="13" t="s">
        <v>65</v>
      </c>
      <c r="AT1" s="15" t="s">
        <v>64</v>
      </c>
      <c r="AU1" s="15" t="s">
        <v>64</v>
      </c>
      <c r="AV1" s="15" t="s">
        <v>64</v>
      </c>
      <c r="AW1" s="15" t="s">
        <v>64</v>
      </c>
      <c r="AX1" s="15" t="s">
        <v>64</v>
      </c>
      <c r="AY1" s="15" t="s">
        <v>64</v>
      </c>
      <c r="AZ1" s="15" t="s">
        <v>64</v>
      </c>
      <c r="BA1" s="15" t="s">
        <v>64</v>
      </c>
      <c r="BB1" s="15" t="s">
        <v>64</v>
      </c>
      <c r="BC1" s="15" t="s">
        <v>64</v>
      </c>
      <c r="BD1" s="15" t="s">
        <v>64</v>
      </c>
      <c r="BE1" s="15" t="s">
        <v>64</v>
      </c>
      <c r="BF1" s="15" t="s">
        <v>64</v>
      </c>
      <c r="BG1" s="15" t="s">
        <v>64</v>
      </c>
      <c r="BH1" s="15" t="s">
        <v>64</v>
      </c>
      <c r="BI1" s="15" t="s">
        <v>64</v>
      </c>
    </row>
    <row r="2" spans="1:61" s="7" customFormat="1" ht="51">
      <c r="A2" s="11" t="s">
        <v>34</v>
      </c>
      <c r="B2" s="4" t="s">
        <v>33</v>
      </c>
      <c r="C2" s="8" t="s">
        <v>32</v>
      </c>
      <c r="D2" s="8" t="s">
        <v>31</v>
      </c>
      <c r="E2" s="8" t="s">
        <v>30</v>
      </c>
      <c r="F2" s="8" t="s">
        <v>29</v>
      </c>
      <c r="G2" s="8" t="s">
        <v>28</v>
      </c>
      <c r="H2" s="8" t="s">
        <v>27</v>
      </c>
      <c r="I2" s="8" t="s">
        <v>16</v>
      </c>
      <c r="J2" s="8" t="s">
        <v>26</v>
      </c>
      <c r="K2" s="8" t="s">
        <v>47</v>
      </c>
      <c r="L2" s="8" t="s">
        <v>41</v>
      </c>
      <c r="M2" s="8" t="s">
        <v>25</v>
      </c>
      <c r="N2" s="8" t="s">
        <v>22</v>
      </c>
      <c r="O2" s="8" t="s">
        <v>24</v>
      </c>
      <c r="P2" s="8" t="s">
        <v>15</v>
      </c>
      <c r="Q2" s="8" t="s">
        <v>18</v>
      </c>
      <c r="R2" s="8" t="s">
        <v>23</v>
      </c>
      <c r="S2" s="8" t="s">
        <v>39</v>
      </c>
      <c r="T2" s="8" t="s">
        <v>22</v>
      </c>
      <c r="U2" s="8" t="s">
        <v>22</v>
      </c>
      <c r="V2" s="8" t="s">
        <v>39</v>
      </c>
      <c r="W2" s="8" t="s">
        <v>21</v>
      </c>
      <c r="X2" s="8" t="s">
        <v>44</v>
      </c>
      <c r="Y2" s="8" t="s">
        <v>20</v>
      </c>
      <c r="Z2" s="8" t="s">
        <v>19</v>
      </c>
      <c r="AA2" s="8" t="s">
        <v>18</v>
      </c>
      <c r="AB2" s="8" t="s">
        <v>17</v>
      </c>
      <c r="AC2" s="8" t="s">
        <v>16</v>
      </c>
      <c r="AD2" s="8" t="s">
        <v>14</v>
      </c>
      <c r="AE2" s="8" t="s">
        <v>15</v>
      </c>
      <c r="AF2" s="8" t="s">
        <v>13</v>
      </c>
      <c r="AG2" s="8" t="s">
        <v>12</v>
      </c>
      <c r="AH2" s="8" t="s">
        <v>22</v>
      </c>
      <c r="AI2" s="8" t="s">
        <v>50</v>
      </c>
      <c r="AJ2" s="8" t="s">
        <v>51</v>
      </c>
      <c r="AK2" s="8" t="s">
        <v>52</v>
      </c>
      <c r="AL2" s="8" t="s">
        <v>53</v>
      </c>
      <c r="AM2" s="8" t="s">
        <v>54</v>
      </c>
      <c r="AN2" s="8" t="s">
        <v>22</v>
      </c>
      <c r="AO2" s="8" t="s">
        <v>55</v>
      </c>
      <c r="AP2" s="8" t="s">
        <v>58</v>
      </c>
      <c r="AQ2" s="8" t="s">
        <v>59</v>
      </c>
      <c r="AR2" s="8" t="s">
        <v>60</v>
      </c>
      <c r="AS2" s="8" t="s">
        <v>61</v>
      </c>
      <c r="AT2" s="8" t="s">
        <v>62</v>
      </c>
      <c r="AU2" s="8" t="s">
        <v>63</v>
      </c>
      <c r="AV2" s="8" t="s">
        <v>55</v>
      </c>
      <c r="AW2" s="8" t="s">
        <v>66</v>
      </c>
      <c r="AX2" s="8" t="s">
        <v>67</v>
      </c>
      <c r="AY2" s="8" t="s">
        <v>68</v>
      </c>
      <c r="AZ2" s="8" t="s">
        <v>69</v>
      </c>
      <c r="BA2" s="8" t="s">
        <v>70</v>
      </c>
      <c r="BB2" s="8" t="s">
        <v>71</v>
      </c>
      <c r="BC2" s="8" t="s">
        <v>72</v>
      </c>
      <c r="BD2" s="8" t="s">
        <v>73</v>
      </c>
      <c r="BE2" s="8" t="s">
        <v>74</v>
      </c>
      <c r="BF2" s="8" t="s">
        <v>76</v>
      </c>
      <c r="BG2" s="8" t="s">
        <v>75</v>
      </c>
      <c r="BH2" s="8" t="s">
        <v>79</v>
      </c>
      <c r="BI2" s="8" t="s">
        <v>80</v>
      </c>
    </row>
    <row r="3" spans="1:61">
      <c r="A3" s="14">
        <v>1</v>
      </c>
      <c r="B3" s="6" t="s">
        <v>11</v>
      </c>
      <c r="C3" s="4" t="s">
        <v>0</v>
      </c>
      <c r="D3" s="4">
        <f>SUM(E3:BH3)</f>
        <v>38800</v>
      </c>
      <c r="E3" s="3">
        <v>700</v>
      </c>
      <c r="F3" s="3"/>
      <c r="G3" s="3"/>
      <c r="H3" s="3">
        <v>1000</v>
      </c>
      <c r="I3" s="3"/>
      <c r="J3" s="3"/>
      <c r="K3" s="3">
        <v>10000</v>
      </c>
      <c r="L3" s="3"/>
      <c r="M3" s="3"/>
      <c r="N3" s="3"/>
      <c r="O3" s="3"/>
      <c r="P3" s="3"/>
      <c r="Q3" s="3"/>
      <c r="R3" s="3">
        <v>100</v>
      </c>
      <c r="S3" s="3"/>
      <c r="T3" s="3">
        <v>4000</v>
      </c>
      <c r="U3" s="3"/>
      <c r="V3" s="3">
        <v>18000</v>
      </c>
      <c r="W3" s="3">
        <v>2000</v>
      </c>
      <c r="X3" s="3"/>
      <c r="Y3" s="3"/>
      <c r="Z3" s="3"/>
      <c r="AA3" s="3"/>
      <c r="AB3" s="3"/>
      <c r="AC3" s="3"/>
      <c r="AD3" s="3">
        <v>100</v>
      </c>
      <c r="AE3" s="3"/>
      <c r="AF3" s="3"/>
      <c r="AG3" s="3">
        <v>100</v>
      </c>
      <c r="AH3" s="3"/>
      <c r="AI3" s="3"/>
      <c r="AJ3" s="3"/>
      <c r="AK3" s="3"/>
      <c r="AL3" s="3"/>
      <c r="AM3" s="3"/>
      <c r="AN3" s="3">
        <v>2000</v>
      </c>
      <c r="AO3" s="3"/>
      <c r="AP3" s="3"/>
      <c r="AQ3" s="3"/>
      <c r="AR3" s="3"/>
      <c r="AS3" s="3"/>
      <c r="AT3" s="3">
        <v>400</v>
      </c>
      <c r="AU3" s="3">
        <v>400</v>
      </c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spans="1:61">
      <c r="A4" s="14">
        <v>2</v>
      </c>
      <c r="B4" s="6" t="s">
        <v>10</v>
      </c>
      <c r="C4" s="4" t="s">
        <v>0</v>
      </c>
      <c r="D4" s="4">
        <f>SUM(E4:BH4)</f>
        <v>346</v>
      </c>
      <c r="E4" s="3">
        <v>100</v>
      </c>
      <c r="F4" s="3"/>
      <c r="G4" s="3"/>
      <c r="H4" s="3"/>
      <c r="I4" s="3"/>
      <c r="J4" s="3">
        <v>20</v>
      </c>
      <c r="K4" s="3"/>
      <c r="L4" s="3"/>
      <c r="M4" s="3">
        <v>20</v>
      </c>
      <c r="N4" s="3"/>
      <c r="O4" s="3"/>
      <c r="P4" s="3"/>
      <c r="Q4" s="3"/>
      <c r="R4" s="3"/>
      <c r="S4" s="3"/>
      <c r="T4" s="3"/>
      <c r="U4" s="3"/>
      <c r="V4" s="3"/>
      <c r="W4" s="3">
        <v>50</v>
      </c>
      <c r="X4" s="3"/>
      <c r="Y4" s="3">
        <v>6</v>
      </c>
      <c r="Z4" s="3"/>
      <c r="AA4" s="3"/>
      <c r="AB4" s="3">
        <v>30</v>
      </c>
      <c r="AC4" s="3"/>
      <c r="AD4" s="3">
        <v>20</v>
      </c>
      <c r="AE4" s="3">
        <v>20</v>
      </c>
      <c r="AF4" s="3"/>
      <c r="AG4" s="3">
        <v>20</v>
      </c>
      <c r="AH4" s="3"/>
      <c r="AI4" s="3">
        <v>10</v>
      </c>
      <c r="AJ4" s="3"/>
      <c r="AK4" s="3">
        <v>30</v>
      </c>
      <c r="AL4" s="3"/>
      <c r="AM4" s="3">
        <v>12</v>
      </c>
      <c r="AN4" s="3"/>
      <c r="AO4" s="3"/>
      <c r="AP4" s="3"/>
      <c r="AQ4" s="3"/>
      <c r="AR4" s="3">
        <v>8</v>
      </c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</row>
    <row r="5" spans="1:61">
      <c r="A5" s="14">
        <v>3</v>
      </c>
      <c r="B5" s="6" t="s">
        <v>9</v>
      </c>
      <c r="C5" s="4" t="s">
        <v>0</v>
      </c>
      <c r="D5" s="4">
        <f>SUM(E5:BH5)</f>
        <v>2555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>
        <v>1000</v>
      </c>
      <c r="V5" s="3"/>
      <c r="W5" s="3">
        <v>50</v>
      </c>
      <c r="X5" s="3"/>
      <c r="Y5" s="3"/>
      <c r="Z5" s="3">
        <v>20</v>
      </c>
      <c r="AA5" s="3"/>
      <c r="AB5" s="3"/>
      <c r="AC5" s="3"/>
      <c r="AD5" s="3"/>
      <c r="AE5" s="3">
        <v>100</v>
      </c>
      <c r="AF5" s="3"/>
      <c r="AG5" s="3">
        <v>100</v>
      </c>
      <c r="AH5" s="3"/>
      <c r="AI5" s="3"/>
      <c r="AJ5" s="3"/>
      <c r="AK5" s="3">
        <v>1000</v>
      </c>
      <c r="AL5" s="3">
        <v>50</v>
      </c>
      <c r="AM5" s="3"/>
      <c r="AN5" s="3"/>
      <c r="AO5" s="3"/>
      <c r="AP5" s="3"/>
      <c r="AQ5" s="3">
        <v>30</v>
      </c>
      <c r="AR5" s="3">
        <v>15</v>
      </c>
      <c r="AS5" s="3"/>
      <c r="AT5" s="3">
        <v>50</v>
      </c>
      <c r="AU5" s="3"/>
      <c r="AV5" s="3">
        <v>50</v>
      </c>
      <c r="AW5" s="3"/>
      <c r="AX5" s="3"/>
      <c r="AY5" s="3"/>
      <c r="AZ5" s="3"/>
      <c r="BA5" s="3"/>
      <c r="BB5" s="3"/>
      <c r="BC5" s="3"/>
      <c r="BD5" s="3">
        <v>30</v>
      </c>
      <c r="BE5" s="3">
        <v>30</v>
      </c>
      <c r="BF5" s="3">
        <v>30</v>
      </c>
      <c r="BG5" s="3"/>
      <c r="BH5" s="3"/>
      <c r="BI5" s="3"/>
    </row>
    <row r="6" spans="1:61">
      <c r="A6" s="14">
        <v>4</v>
      </c>
      <c r="B6" s="6" t="s">
        <v>8</v>
      </c>
      <c r="C6" s="4" t="s">
        <v>0</v>
      </c>
      <c r="D6" s="4">
        <f>SUM(E6:BH6)</f>
        <v>118050</v>
      </c>
      <c r="E6" s="3"/>
      <c r="F6" s="3">
        <v>10000</v>
      </c>
      <c r="G6" s="3">
        <v>2000</v>
      </c>
      <c r="H6" s="3">
        <v>20000</v>
      </c>
      <c r="I6" s="3"/>
      <c r="J6" s="3">
        <v>1000</v>
      </c>
      <c r="K6" s="3"/>
      <c r="L6" s="3"/>
      <c r="M6" s="3"/>
      <c r="N6" s="3">
        <v>100</v>
      </c>
      <c r="O6" s="3"/>
      <c r="P6" s="3">
        <v>200</v>
      </c>
      <c r="Q6" s="3">
        <v>150</v>
      </c>
      <c r="R6" s="3"/>
      <c r="S6" s="3"/>
      <c r="T6" s="3"/>
      <c r="U6" s="3"/>
      <c r="V6" s="3"/>
      <c r="W6" s="3">
        <v>2000</v>
      </c>
      <c r="X6" s="3"/>
      <c r="Y6" s="3">
        <v>50</v>
      </c>
      <c r="Z6" s="3">
        <v>3000</v>
      </c>
      <c r="AA6" s="3"/>
      <c r="AB6" s="3">
        <v>2000</v>
      </c>
      <c r="AC6" s="3">
        <v>2000</v>
      </c>
      <c r="AD6" s="3">
        <v>400</v>
      </c>
      <c r="AE6" s="3">
        <v>2000</v>
      </c>
      <c r="AF6" s="3"/>
      <c r="AG6" s="3">
        <v>2000</v>
      </c>
      <c r="AH6" s="3">
        <f>2000+950</f>
        <v>2950</v>
      </c>
      <c r="AI6" s="3">
        <f>2000+1500</f>
        <v>3500</v>
      </c>
      <c r="AJ6" s="3">
        <v>100</v>
      </c>
      <c r="AK6" s="3">
        <v>10000</v>
      </c>
      <c r="AL6" s="3">
        <v>400</v>
      </c>
      <c r="AM6" s="3">
        <v>1000</v>
      </c>
      <c r="AN6" s="3">
        <f>2000+1000</f>
        <v>3000</v>
      </c>
      <c r="AO6" s="3"/>
      <c r="AP6" s="3">
        <v>400</v>
      </c>
      <c r="AQ6" s="3">
        <v>400</v>
      </c>
      <c r="AR6" s="3">
        <v>1500</v>
      </c>
      <c r="AS6" s="3">
        <v>40000</v>
      </c>
      <c r="AT6" s="3">
        <v>2000</v>
      </c>
      <c r="AU6" s="3">
        <v>2000</v>
      </c>
      <c r="AV6" s="3">
        <v>1000</v>
      </c>
      <c r="AW6" s="3"/>
      <c r="AX6" s="3">
        <v>200</v>
      </c>
      <c r="AY6" s="3">
        <v>200</v>
      </c>
      <c r="AZ6" s="3">
        <v>200</v>
      </c>
      <c r="BA6" s="3">
        <v>200</v>
      </c>
      <c r="BB6" s="3">
        <v>200</v>
      </c>
      <c r="BC6" s="3">
        <v>200</v>
      </c>
      <c r="BD6" s="3">
        <v>500</v>
      </c>
      <c r="BE6" s="3">
        <v>500</v>
      </c>
      <c r="BF6" s="3">
        <v>500</v>
      </c>
      <c r="BG6" s="3"/>
      <c r="BH6" s="3">
        <v>200</v>
      </c>
      <c r="BI6" s="3">
        <v>200</v>
      </c>
    </row>
    <row r="7" spans="1:61">
      <c r="A7" s="14">
        <v>5</v>
      </c>
      <c r="B7" s="6" t="s">
        <v>7</v>
      </c>
      <c r="C7" s="4" t="s">
        <v>0</v>
      </c>
      <c r="D7" s="4">
        <f>SUM(E7:BH7)</f>
        <v>26050</v>
      </c>
      <c r="E7" s="3">
        <v>150</v>
      </c>
      <c r="F7" s="3"/>
      <c r="G7" s="3"/>
      <c r="H7" s="3">
        <v>500</v>
      </c>
      <c r="I7" s="3">
        <v>500</v>
      </c>
      <c r="J7" s="3">
        <v>100</v>
      </c>
      <c r="K7" s="3"/>
      <c r="L7" s="3">
        <v>300</v>
      </c>
      <c r="M7" s="3"/>
      <c r="N7" s="3"/>
      <c r="O7" s="3">
        <v>50</v>
      </c>
      <c r="P7" s="3"/>
      <c r="Q7" s="3"/>
      <c r="R7" s="3">
        <v>50</v>
      </c>
      <c r="S7" s="3"/>
      <c r="T7" s="3">
        <v>20000</v>
      </c>
      <c r="U7" s="3"/>
      <c r="V7" s="3"/>
      <c r="W7" s="3">
        <v>500</v>
      </c>
      <c r="X7" s="3"/>
      <c r="Y7" s="3"/>
      <c r="Z7" s="3">
        <v>1000</v>
      </c>
      <c r="AA7" s="3"/>
      <c r="AB7" s="3">
        <v>500</v>
      </c>
      <c r="AC7" s="3"/>
      <c r="AD7" s="3"/>
      <c r="AE7" s="3">
        <v>200</v>
      </c>
      <c r="AF7" s="3"/>
      <c r="AG7" s="3">
        <v>200</v>
      </c>
      <c r="AH7" s="3"/>
      <c r="AI7" s="3"/>
      <c r="AJ7" s="3"/>
      <c r="AK7" s="3">
        <v>1000</v>
      </c>
      <c r="AL7" s="3"/>
      <c r="AM7" s="3">
        <v>100</v>
      </c>
      <c r="AN7" s="3"/>
      <c r="AO7" s="3"/>
      <c r="AP7" s="3">
        <v>100</v>
      </c>
      <c r="AQ7" s="3">
        <v>50</v>
      </c>
      <c r="AR7" s="3">
        <v>100</v>
      </c>
      <c r="AS7" s="3"/>
      <c r="AT7" s="3"/>
      <c r="AU7" s="3"/>
      <c r="AV7" s="3">
        <v>500</v>
      </c>
      <c r="AW7" s="3"/>
      <c r="AX7" s="3"/>
      <c r="AY7" s="3"/>
      <c r="AZ7" s="3"/>
      <c r="BA7" s="3"/>
      <c r="BB7" s="3"/>
      <c r="BC7" s="3"/>
      <c r="BD7" s="3">
        <v>50</v>
      </c>
      <c r="BE7" s="3">
        <v>50</v>
      </c>
      <c r="BF7" s="3">
        <v>50</v>
      </c>
      <c r="BG7" s="3"/>
      <c r="BH7" s="3"/>
      <c r="BI7" s="3"/>
    </row>
    <row r="8" spans="1:61">
      <c r="A8" s="14">
        <v>6</v>
      </c>
      <c r="B8" s="6" t="s">
        <v>6</v>
      </c>
      <c r="C8" s="4" t="s">
        <v>0</v>
      </c>
      <c r="D8" s="4">
        <f>SUM(E8:BH8)</f>
        <v>1836</v>
      </c>
      <c r="E8" s="3">
        <v>20</v>
      </c>
      <c r="F8" s="3"/>
      <c r="G8" s="3"/>
      <c r="H8" s="3"/>
      <c r="I8" s="3">
        <v>200</v>
      </c>
      <c r="J8" s="3"/>
      <c r="K8" s="3"/>
      <c r="L8" s="3">
        <v>300</v>
      </c>
      <c r="M8" s="3">
        <v>20</v>
      </c>
      <c r="N8" s="3">
        <v>100</v>
      </c>
      <c r="O8" s="3">
        <v>50</v>
      </c>
      <c r="P8" s="3">
        <v>200</v>
      </c>
      <c r="Q8" s="3">
        <v>150</v>
      </c>
      <c r="R8" s="3"/>
      <c r="S8" s="3"/>
      <c r="T8" s="3">
        <v>150</v>
      </c>
      <c r="U8" s="3"/>
      <c r="V8" s="3"/>
      <c r="W8" s="3">
        <v>75</v>
      </c>
      <c r="X8" s="3"/>
      <c r="Y8" s="3">
        <v>6</v>
      </c>
      <c r="Z8" s="3"/>
      <c r="AA8" s="3">
        <v>75</v>
      </c>
      <c r="AB8" s="3">
        <v>75</v>
      </c>
      <c r="AC8" s="3"/>
      <c r="AD8" s="3">
        <v>20</v>
      </c>
      <c r="AE8" s="3">
        <v>115</v>
      </c>
      <c r="AF8" s="3"/>
      <c r="AG8" s="3">
        <v>100</v>
      </c>
      <c r="AH8" s="3"/>
      <c r="AI8" s="3"/>
      <c r="AJ8" s="3">
        <v>50</v>
      </c>
      <c r="AK8" s="3"/>
      <c r="AL8" s="3"/>
      <c r="AM8" s="3">
        <v>20</v>
      </c>
      <c r="AN8" s="3"/>
      <c r="AO8" s="3"/>
      <c r="AP8" s="3"/>
      <c r="AQ8" s="3">
        <v>10</v>
      </c>
      <c r="AR8" s="3">
        <v>20</v>
      </c>
      <c r="AS8" s="3"/>
      <c r="AT8" s="3">
        <v>10</v>
      </c>
      <c r="AU8" s="3">
        <v>10</v>
      </c>
      <c r="AV8" s="3">
        <v>30</v>
      </c>
      <c r="AW8" s="3"/>
      <c r="AX8" s="3"/>
      <c r="AY8" s="3"/>
      <c r="AZ8" s="3"/>
      <c r="BA8" s="3"/>
      <c r="BB8" s="3"/>
      <c r="BC8" s="3"/>
      <c r="BD8" s="3">
        <v>10</v>
      </c>
      <c r="BE8" s="3">
        <v>10</v>
      </c>
      <c r="BF8" s="3">
        <v>10</v>
      </c>
      <c r="BG8" s="3"/>
      <c r="BH8" s="3"/>
      <c r="BI8" s="3"/>
    </row>
    <row r="9" spans="1:61">
      <c r="A9" s="14">
        <v>7</v>
      </c>
      <c r="B9" s="6" t="s">
        <v>77</v>
      </c>
      <c r="C9" s="4" t="s">
        <v>0</v>
      </c>
      <c r="D9" s="4">
        <f>SUM(E9:BH9)</f>
        <v>15680</v>
      </c>
      <c r="E9" s="3">
        <v>700</v>
      </c>
      <c r="F9" s="3"/>
      <c r="G9" s="3">
        <v>1500</v>
      </c>
      <c r="H9" s="3">
        <v>2000</v>
      </c>
      <c r="I9" s="3"/>
      <c r="J9" s="3">
        <v>200</v>
      </c>
      <c r="K9" s="3">
        <v>3000</v>
      </c>
      <c r="L9" s="3"/>
      <c r="M9" s="3"/>
      <c r="N9" s="3"/>
      <c r="O9" s="3"/>
      <c r="P9" s="3"/>
      <c r="Q9" s="3"/>
      <c r="R9" s="3">
        <v>30</v>
      </c>
      <c r="S9" s="3">
        <v>100</v>
      </c>
      <c r="T9" s="3"/>
      <c r="U9" s="3"/>
      <c r="V9" s="3"/>
      <c r="W9" s="3">
        <v>50</v>
      </c>
      <c r="X9" s="3">
        <v>500</v>
      </c>
      <c r="Y9" s="3"/>
      <c r="Z9" s="3"/>
      <c r="AA9" s="3"/>
      <c r="AB9" s="3"/>
      <c r="AC9" s="3"/>
      <c r="AD9" s="3">
        <v>100</v>
      </c>
      <c r="AE9" s="3"/>
      <c r="AF9" s="3">
        <v>300</v>
      </c>
      <c r="AG9" s="3">
        <v>100</v>
      </c>
      <c r="AH9" s="3">
        <v>300</v>
      </c>
      <c r="AI9" s="3"/>
      <c r="AJ9" s="3"/>
      <c r="AK9" s="3"/>
      <c r="AL9" s="3"/>
      <c r="AM9" s="3">
        <v>400</v>
      </c>
      <c r="AN9" s="3">
        <v>1000</v>
      </c>
      <c r="AO9" s="3"/>
      <c r="AP9" s="3">
        <v>400</v>
      </c>
      <c r="AQ9" s="3">
        <v>100</v>
      </c>
      <c r="AR9" s="3">
        <v>500</v>
      </c>
      <c r="AS9" s="3"/>
      <c r="AT9" s="3">
        <v>400</v>
      </c>
      <c r="AU9" s="3">
        <v>400</v>
      </c>
      <c r="AV9" s="3">
        <v>1000</v>
      </c>
      <c r="AW9" s="3"/>
      <c r="AX9" s="3">
        <v>200</v>
      </c>
      <c r="AY9" s="3">
        <v>200</v>
      </c>
      <c r="AZ9" s="3">
        <v>200</v>
      </c>
      <c r="BA9" s="3">
        <v>200</v>
      </c>
      <c r="BB9" s="3">
        <v>200</v>
      </c>
      <c r="BC9" s="3">
        <v>200</v>
      </c>
      <c r="BD9" s="3">
        <v>400</v>
      </c>
      <c r="BE9" s="3">
        <v>400</v>
      </c>
      <c r="BF9" s="3">
        <v>400</v>
      </c>
      <c r="BG9" s="3"/>
      <c r="BH9" s="3">
        <v>200</v>
      </c>
      <c r="BI9" s="3">
        <v>200</v>
      </c>
    </row>
    <row r="10" spans="1:61">
      <c r="A10" s="14">
        <v>8</v>
      </c>
      <c r="B10" s="6" t="s">
        <v>5</v>
      </c>
      <c r="C10" s="4" t="s">
        <v>0</v>
      </c>
      <c r="D10" s="4">
        <f>SUM(E10:BH10)</f>
        <v>192900</v>
      </c>
      <c r="E10" s="3"/>
      <c r="F10" s="3">
        <v>20000</v>
      </c>
      <c r="G10" s="3">
        <v>4000</v>
      </c>
      <c r="H10" s="3">
        <v>10000</v>
      </c>
      <c r="I10" s="3"/>
      <c r="J10" s="3">
        <v>600</v>
      </c>
      <c r="K10" s="3">
        <v>6000</v>
      </c>
      <c r="L10" s="3">
        <v>600</v>
      </c>
      <c r="M10" s="3"/>
      <c r="N10" s="3"/>
      <c r="O10" s="3"/>
      <c r="P10" s="3">
        <v>400</v>
      </c>
      <c r="Q10" s="3">
        <v>300</v>
      </c>
      <c r="R10" s="3">
        <v>100</v>
      </c>
      <c r="S10" s="3"/>
      <c r="T10" s="3">
        <v>40000</v>
      </c>
      <c r="U10" s="3"/>
      <c r="V10" s="3">
        <v>50000</v>
      </c>
      <c r="W10" s="3">
        <v>10000</v>
      </c>
      <c r="X10" s="3"/>
      <c r="Y10" s="3">
        <v>100</v>
      </c>
      <c r="Z10" s="3"/>
      <c r="AA10" s="3"/>
      <c r="AB10" s="3"/>
      <c r="AC10" s="3"/>
      <c r="AD10" s="3"/>
      <c r="AE10" s="3">
        <v>8000</v>
      </c>
      <c r="AF10" s="3"/>
      <c r="AG10" s="3">
        <v>4000</v>
      </c>
      <c r="AH10" s="3"/>
      <c r="AI10" s="3"/>
      <c r="AJ10" s="3">
        <v>200</v>
      </c>
      <c r="AK10" s="3">
        <v>20000</v>
      </c>
      <c r="AL10" s="3">
        <v>800</v>
      </c>
      <c r="AM10" s="3"/>
      <c r="AN10" s="3"/>
      <c r="AO10" s="3"/>
      <c r="AP10" s="3"/>
      <c r="AQ10" s="3">
        <v>1000</v>
      </c>
      <c r="AR10" s="3">
        <v>2000</v>
      </c>
      <c r="AS10" s="3"/>
      <c r="AT10" s="3">
        <v>2000</v>
      </c>
      <c r="AU10" s="3">
        <v>2000</v>
      </c>
      <c r="AV10" s="3">
        <v>2000</v>
      </c>
      <c r="AW10" s="3"/>
      <c r="AX10" s="3">
        <v>400</v>
      </c>
      <c r="AY10" s="3">
        <v>400</v>
      </c>
      <c r="AZ10" s="3">
        <v>400</v>
      </c>
      <c r="BA10" s="3">
        <v>400</v>
      </c>
      <c r="BB10" s="3">
        <v>400</v>
      </c>
      <c r="BC10" s="3">
        <v>400</v>
      </c>
      <c r="BD10" s="3">
        <v>1000</v>
      </c>
      <c r="BE10" s="3">
        <v>1000</v>
      </c>
      <c r="BF10" s="3">
        <v>1000</v>
      </c>
      <c r="BG10" s="3">
        <v>3000</v>
      </c>
      <c r="BH10" s="3">
        <v>400</v>
      </c>
      <c r="BI10" s="3">
        <v>400</v>
      </c>
    </row>
    <row r="11" spans="1:61">
      <c r="A11" s="14">
        <v>9</v>
      </c>
      <c r="B11" s="6" t="s">
        <v>4</v>
      </c>
      <c r="C11" s="4" t="s">
        <v>0</v>
      </c>
      <c r="D11" s="4">
        <f>SUM(E11:BH11)</f>
        <v>119700</v>
      </c>
      <c r="E11" s="3">
        <v>1400</v>
      </c>
      <c r="F11" s="3"/>
      <c r="G11" s="3"/>
      <c r="H11" s="3">
        <v>2000</v>
      </c>
      <c r="I11" s="3"/>
      <c r="J11" s="3"/>
      <c r="K11" s="3">
        <v>20000</v>
      </c>
      <c r="L11" s="3"/>
      <c r="M11" s="3"/>
      <c r="N11" s="3">
        <v>200</v>
      </c>
      <c r="O11" s="3">
        <v>100</v>
      </c>
      <c r="P11" s="3">
        <v>400</v>
      </c>
      <c r="Q11" s="3">
        <v>300</v>
      </c>
      <c r="R11" s="3">
        <v>100</v>
      </c>
      <c r="S11" s="3"/>
      <c r="T11" s="3">
        <v>10000</v>
      </c>
      <c r="U11" s="3"/>
      <c r="V11" s="3">
        <v>30000</v>
      </c>
      <c r="W11" s="3">
        <v>20000</v>
      </c>
      <c r="X11" s="3"/>
      <c r="Y11" s="3">
        <v>100</v>
      </c>
      <c r="Z11" s="3"/>
      <c r="AA11" s="3"/>
      <c r="AB11" s="3"/>
      <c r="AC11" s="3"/>
      <c r="AD11" s="3">
        <v>300</v>
      </c>
      <c r="AE11" s="3"/>
      <c r="AF11" s="3"/>
      <c r="AG11" s="3">
        <v>5000</v>
      </c>
      <c r="AH11" s="3"/>
      <c r="AI11" s="3"/>
      <c r="AJ11" s="3">
        <v>200</v>
      </c>
      <c r="AK11" s="3">
        <v>20000</v>
      </c>
      <c r="AL11" s="3"/>
      <c r="AM11" s="3"/>
      <c r="AN11" s="3">
        <v>2000</v>
      </c>
      <c r="AO11" s="3"/>
      <c r="AP11" s="3">
        <v>1000</v>
      </c>
      <c r="AQ11" s="3"/>
      <c r="AR11" s="3"/>
      <c r="AS11" s="3"/>
      <c r="AT11" s="3">
        <v>800</v>
      </c>
      <c r="AU11" s="3">
        <v>800</v>
      </c>
      <c r="AV11" s="3">
        <v>2000</v>
      </c>
      <c r="AW11" s="3"/>
      <c r="AX11" s="3"/>
      <c r="AY11" s="3"/>
      <c r="AZ11" s="3"/>
      <c r="BA11" s="3"/>
      <c r="BB11" s="3"/>
      <c r="BC11" s="3"/>
      <c r="BD11" s="3">
        <v>1000</v>
      </c>
      <c r="BE11" s="3">
        <v>1000</v>
      </c>
      <c r="BF11" s="3">
        <v>1000</v>
      </c>
      <c r="BG11" s="3"/>
      <c r="BH11" s="3"/>
      <c r="BI11" s="3"/>
    </row>
    <row r="12" spans="1:61">
      <c r="A12" s="14">
        <v>10</v>
      </c>
      <c r="B12" s="6" t="s">
        <v>3</v>
      </c>
      <c r="C12" s="4" t="s">
        <v>1</v>
      </c>
      <c r="D12" s="4">
        <f>SUM(E12:BH12)</f>
        <v>280</v>
      </c>
      <c r="E12" s="3">
        <v>30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>
        <v>200</v>
      </c>
      <c r="U12" s="3"/>
      <c r="V12" s="3"/>
      <c r="W12" s="3"/>
      <c r="X12" s="3"/>
      <c r="Y12" s="3"/>
      <c r="Z12" s="3"/>
      <c r="AA12" s="3"/>
      <c r="AB12" s="3"/>
      <c r="AC12" s="3">
        <v>20</v>
      </c>
      <c r="AD12" s="3"/>
      <c r="AE12" s="3"/>
      <c r="AF12" s="3"/>
      <c r="AG12" s="3">
        <v>10</v>
      </c>
      <c r="AH12" s="3"/>
      <c r="AI12" s="3"/>
      <c r="AJ12" s="3"/>
      <c r="AK12" s="3"/>
      <c r="AL12" s="3">
        <v>20</v>
      </c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</row>
    <row r="13" spans="1:61">
      <c r="A13" s="14">
        <v>11</v>
      </c>
      <c r="B13" s="6" t="s">
        <v>2</v>
      </c>
      <c r="C13" s="4" t="s">
        <v>1</v>
      </c>
      <c r="D13" s="4">
        <f>SUM(E13:BH13)</f>
        <v>10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>
        <v>10</v>
      </c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</row>
    <row r="14" spans="1:61">
      <c r="A14" s="14">
        <v>12</v>
      </c>
      <c r="B14" s="5" t="s">
        <v>56</v>
      </c>
      <c r="C14" s="3" t="s">
        <v>0</v>
      </c>
      <c r="D14" s="4">
        <f>SUM(E14:BH14)</f>
        <v>775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>
        <v>500</v>
      </c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>
        <v>250</v>
      </c>
      <c r="AP14" s="3"/>
      <c r="AQ14" s="3"/>
      <c r="AR14" s="3"/>
      <c r="AS14" s="3"/>
      <c r="AT14" s="3"/>
      <c r="AU14" s="3"/>
      <c r="AV14" s="3"/>
      <c r="AW14" s="3">
        <v>25</v>
      </c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</row>
    <row r="15" spans="1:61">
      <c r="A15" s="14">
        <v>13</v>
      </c>
      <c r="B15" s="5" t="s">
        <v>57</v>
      </c>
      <c r="C15" s="3" t="s">
        <v>0</v>
      </c>
      <c r="D15" s="4">
        <f>SUM(E15:BH15)</f>
        <v>500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>
        <v>500</v>
      </c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</row>
    <row r="16" spans="1:61">
      <c r="A16" s="16">
        <v>14</v>
      </c>
      <c r="B16" s="6" t="s">
        <v>78</v>
      </c>
      <c r="C16" s="3" t="s">
        <v>0</v>
      </c>
      <c r="D16" s="4">
        <f>SUM(E16:BH16)</f>
        <v>800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>
        <v>800</v>
      </c>
      <c r="BH16" s="3"/>
      <c r="BI16" s="3"/>
    </row>
  </sheetData>
  <pageMargins left="0.7" right="0.7" top="0.75" bottom="0.75" header="0.3" footer="0.3"/>
  <pageSetup paperSize="9" orientation="portrait" horizontalDpi="4294967294" verticalDpi="4294967294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თარიღების მიხედვით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Guram Giorgobiani</dc:creator>
  <cp:lastModifiedBy>Guram Giorgobiani</cp:lastModifiedBy>
  <dcterms:created xsi:type="dcterms:W3CDTF">2020-04-03T17:23:59Z</dcterms:created>
  <dcterms:modified xsi:type="dcterms:W3CDTF">2020-04-06T17:26:07Z</dcterms:modified>
</cp:coreProperties>
</file>