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\"/>
    </mc:Choice>
  </mc:AlternateContent>
  <bookViews>
    <workbookView xWindow="-60" yWindow="-60" windowWidth="24120" windowHeight="13200" tabRatio="421"/>
  </bookViews>
  <sheets>
    <sheet name="თარიღების მიხედვით" sheetId="1" r:id="rId1"/>
  </sheets>
  <definedNames>
    <definedName name="_xlnm._FilterDatabase" localSheetId="0" hidden="1">'თარიღების მიხედვით'!$A$2:$HL$2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D4" i="1" l="1"/>
  <c r="D23" i="1" l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5" i="1"/>
  <c r="D12" i="1" l="1"/>
  <c r="HB12" i="1"/>
  <c r="HB6" i="1"/>
  <c r="AN6" i="1" l="1"/>
  <c r="AI6" i="1"/>
  <c r="AH6" i="1"/>
  <c r="D6" i="1" l="1"/>
</calcChain>
</file>

<file path=xl/comments1.xml><?xml version="1.0" encoding="utf-8"?>
<comments xmlns="http://schemas.openxmlformats.org/spreadsheetml/2006/main">
  <authors>
    <author>Guram Giorgobiani</author>
    <author>misha</author>
    <author>DELL</author>
  </authors>
  <commentList>
    <comment ref="AO2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P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M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S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V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EO2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B2" authorId="1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CW6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მოიტანეს 148 000 გავუგზავნეთ 100 000 ყუთებში აკლდაო 450 ცალი = 9 შეკვრა</t>
        </r>
      </text>
    </comment>
    <comment ref="DB6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300 ქართული</t>
        </r>
      </text>
    </comment>
    <comment ref="DJ8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</t>
        </r>
      </text>
    </comment>
    <comment ref="FK8" authorId="1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DO9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DS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DS1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DS1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</t>
        </r>
      </text>
    </comment>
    <comment ref="DS1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CB18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M18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EV18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EU20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EV20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HL20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დააბრუნა</t>
        </r>
      </text>
    </comment>
    <comment ref="EO21" authorId="2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V21" authorId="1" shapeId="0">
      <text>
        <r>
          <rPr>
            <b/>
            <sz val="9"/>
            <color indexed="81"/>
            <rFont val="Tahoma"/>
            <family val="2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Z21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GF21" authorId="1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</commentList>
</comments>
</file>

<file path=xl/sharedStrings.xml><?xml version="1.0" encoding="utf-8"?>
<sst xmlns="http://schemas.openxmlformats.org/spreadsheetml/2006/main" count="478" uniqueCount="214">
  <si>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</si>
  <si>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</si>
  <si>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</si>
  <si>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</si>
  <si>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</si>
  <si>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</si>
  <si>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</si>
  <si>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</si>
  <si>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</si>
  <si>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</si>
  <si>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</si>
  <si>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</si>
  <si>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</si>
  <si>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გორის ჰოსპიტალი</t>
  </si>
  <si>
    <t>რეგიონ ჯანდაცვა ნ.ბოლქვაძე</t>
  </si>
  <si>
    <t>აეროპორტი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</si>
  <si>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</si>
  <si>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</si>
  <si>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</si>
  <si>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</si>
  <si>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</si>
  <si>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</si>
  <si>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</si>
  <si>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</si>
  <si>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</si>
  <si>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</si>
  <si>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</si>
  <si>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</si>
  <si>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</si>
  <si>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</si>
  <si>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</si>
  <si>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</si>
  <si>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</si>
  <si>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</si>
  <si>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</si>
  <si>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</si>
  <si>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</si>
  <si>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</si>
  <si>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</si>
  <si>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</si>
  <si>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</si>
  <si>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</si>
  <si>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</si>
  <si>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</si>
  <si>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</si>
  <si>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</si>
  <si>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</si>
  <si>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</si>
  <si>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</si>
  <si>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</si>
  <si>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</si>
  <si>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</si>
  <si>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</si>
  <si>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</si>
  <si>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</si>
  <si>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</si>
  <si>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</si>
  <si>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</si>
  <si>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</si>
  <si>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</si>
  <si>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</si>
  <si>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</si>
  <si>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</si>
  <si>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</si>
  <si>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</si>
  <si>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</si>
  <si>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</si>
  <si>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</si>
  <si>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</si>
  <si>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</si>
  <si>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</si>
  <si>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</si>
  <si>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</si>
  <si>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</si>
  <si>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</si>
  <si>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</si>
  <si>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</si>
  <si>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</si>
  <si>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</si>
  <si>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</si>
  <si>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</si>
  <si>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</si>
  <si>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</si>
  <si>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</si>
  <si>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</si>
  <si>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PR სამმართველო</t>
  </si>
  <si>
    <t>პირველი საუნივერსიტეტო კლინიკა</t>
  </si>
  <si>
    <t>08/04</t>
  </si>
  <si>
    <t>სოფო კილაძე</t>
  </si>
  <si>
    <t>შპს ,,მედემერჯენსი" ბათუმი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</si>
  <si>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</si>
  <si>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</si>
  <si>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</si>
  <si>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</si>
  <si>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</si>
  <si>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</si>
  <si>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</si>
  <si>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</si>
  <si>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</si>
  <si>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</si>
  <si>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</si>
  <si>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</si>
  <si>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</si>
  <si>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</si>
  <si>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</si>
  <si>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</si>
  <si>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</si>
  <si>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</si>
  <si>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14/04</t>
  </si>
  <si>
    <t>13/04</t>
  </si>
  <si>
    <t>პირბადე 3-შრიანი ქართული</t>
  </si>
  <si>
    <t>15/04</t>
  </si>
  <si>
    <t>სადეზინფექ. ხსნარი ხელის</t>
  </si>
  <si>
    <t>თამარ კაციტაძე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</si>
  <si>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</si>
  <si>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</si>
  <si>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</si>
  <si>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</si>
  <si>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</si>
  <si>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მცხეთის სამედიცინო ცენტრი</t>
  </si>
  <si>
    <t>რეგიონული ჯანდაცვის ცენტრი ლენტრხი</t>
  </si>
  <si>
    <t>რეგიონული ჯანდაცვის ცენტრი ონი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</si>
  <si>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</si>
  <si>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</si>
  <si>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ქუთაისის კლინილა ლჯ</t>
  </si>
  <si>
    <t>თბილისის ზღვის კლინიკა</t>
  </si>
  <si>
    <t>ონკოლოგიური საავ.</t>
  </si>
  <si>
    <t>16/04</t>
  </si>
  <si>
    <t>ჯეო ჰოსპიტალი საგარეჯო</t>
  </si>
  <si>
    <t>თელავის რაიონული საავად.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</si>
  <si>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</si>
  <si>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</si>
  <si>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</si>
  <si>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ინფექციური საავადმყოფო</t>
  </si>
  <si>
    <t>ზუგდიდის ინფექციური საავადმ</t>
  </si>
  <si>
    <t>სწრაფი ტესტი (ევროპული) TBC</t>
  </si>
  <si>
    <t>მე-5 კლინიკური (ფსიქიატრ)</t>
  </si>
  <si>
    <t>სადეზინფექ. ხსნარი ზედაპირის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</si>
  <si>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</si>
  <si>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</si>
  <si>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</si>
  <si>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საგანგებოსიტუაც. ცენტრი</t>
  </si>
  <si>
    <t>სოციალური მომსახურების სააგენტო</t>
  </si>
  <si>
    <t>სამედიცინო და ფარმაცევტული საქმიანობის რეგულირების სააგენტო</t>
  </si>
  <si>
    <t>დაავადებათა კონტროლისა და საზოგადოებრივი ჯანმრთელობის ცენტრი</t>
  </si>
  <si>
    <t>დაავადებათა კონტროლისა და საზოგადოებრივი ჯანმრთელობის ცენტრი (დასავლეთ საქ.)</t>
  </si>
  <si>
    <t>რეგიონული ჯანდაცვის ცენტრი ჩხობაძის კლინ ქუთაისი</t>
  </si>
  <si>
    <t>თინათინ ხარძიანი</t>
  </si>
  <si>
    <t>სწრაფი ტესტი (ჩინური-სითხით)</t>
  </si>
  <si>
    <t>რუსთავის ფსიქიკ. ჯანმრთ ცენტრი (ელიაშვილი)</t>
  </si>
  <si>
    <t>შრომის ინსპექ.</t>
  </si>
  <si>
    <t>ბავშვთა ინფექციური სავადმყოფო</t>
  </si>
  <si>
    <t xml:space="preserve">თითის საჩხვლეტი </t>
  </si>
  <si>
    <t>პირველი საუნუვერსიტეტო კლინიკა</t>
  </si>
  <si>
    <t>17/04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</si>
  <si>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</si>
  <si>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</si>
  <si>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</si>
  <si>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</si>
  <si>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</si>
  <si>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</si>
  <si>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18/04</t>
  </si>
  <si>
    <t>თერმომეტრი უკონტაქტო</t>
  </si>
  <si>
    <t>რესპირატორი N95 FFP1/2/3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</si>
  <si>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</si>
  <si>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</si>
  <si>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</si>
  <si>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</si>
  <si>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20/04</t>
  </si>
  <si>
    <t>21/04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</si>
  <si>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</si>
  <si>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</si>
  <si>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</si>
  <si>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</si>
  <si>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</si>
  <si>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</si>
  <si>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</si>
  <si>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</si>
  <si>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</si>
  <si>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</si>
  <si>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</si>
  <si>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</si>
  <si>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რესპუბლიკური</t>
  </si>
  <si>
    <t>რესპუბლიკური
(სასტუმროებისთვის)</t>
  </si>
  <si>
    <t>გ.წოწკოლაური</t>
  </si>
  <si>
    <t xml:space="preserve"> ზ.ტყემალაძე</t>
  </si>
  <si>
    <t>სამედიცინო და ფარმაცევტული საქმიანობის სახ. რეგულირების სააგენტო</t>
  </si>
  <si>
    <t>პირველი საუნივერსიტეტო საავადმყ</t>
  </si>
  <si>
    <t>22/04</t>
  </si>
  <si>
    <t>ტუბერკულოზის ცენტრი (ავალიანი)</t>
  </si>
  <si>
    <t>სასტუმრო ფორტუნა
(გვანცა გასვიანი)</t>
  </si>
  <si>
    <t>გორის სამხედრო გოსპიტალი</t>
  </si>
  <si>
    <t>თანამშრომლებზე, დამლაგებლებზე და დაცვაზე გასაცემად
გიჯა</t>
  </si>
  <si>
    <t>თელავის რაიონული საავად</t>
  </si>
  <si>
    <t>აკ. ბოჭორიშვილის სახ. კლინიკა</t>
  </si>
  <si>
    <t>რეფერალური კლინიკა ბოკერია</t>
  </si>
  <si>
    <t>რუსთავის საავადმყოფო</t>
  </si>
  <si>
    <t>პირველი საუნივერსიტეტო საავადმ.</t>
  </si>
  <si>
    <t>მცხეთის საავადმყოფო</t>
  </si>
  <si>
    <t>23/04</t>
  </si>
  <si>
    <t>აკ ბოჭორიშვილის სახელობის საავადმყ.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</si>
  <si>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</si>
  <si>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</si>
  <si>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</si>
  <si>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</si>
  <si>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24/04</t>
  </si>
  <si>
    <t>დაცვის პოლიციის დეპ.</t>
  </si>
  <si>
    <t>დევნილთა სსიპი</t>
  </si>
  <si>
    <t>ანზორ ჭავჭავაძე</t>
  </si>
  <si>
    <t>აბასთუმნის ფილტვის ცენტრი</t>
  </si>
  <si>
    <t>ბავშვთა ინფექციური</t>
  </si>
  <si>
    <t>ლევან გოგოძე ბოლნისისთვის</t>
  </si>
  <si>
    <t>საგანგებო სიტუაციების სსიპი</t>
  </si>
  <si>
    <t>გვანცა გასვიანი სასტუმრო ფორტუნა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</si>
</sst>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L30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.75" x14ac:dyDescent="0.25"/>
  <cols>
    <col min="1" max="1" width="4.140625" style="1" bestFit="1" customWidth="1"/>
    <col min="2" max="2" width="36.85546875" style="2" bestFit="1" customWidth="1"/>
    <col min="3" max="3" width="6.7109375" style="1" bestFit="1" customWidth="1"/>
    <col min="4" max="4" width="9.28515625" style="1" customWidth="1"/>
    <col min="5" max="5" width="10.140625" style="1" customWidth="1"/>
    <col min="6" max="6" width="10.140625" style="1" bestFit="1" customWidth="1"/>
    <col min="7" max="7" width="8" style="1" customWidth="1"/>
    <col min="8" max="8" width="10" style="1" customWidth="1"/>
    <col min="9" max="9" width="9.28515625" style="1" bestFit="1" customWidth="1"/>
    <col min="10" max="10" width="9.7109375" style="1" bestFit="1" customWidth="1"/>
    <col min="11" max="11" width="10.140625" style="1" bestFit="1" customWidth="1"/>
    <col min="12" max="14" width="9.28515625" style="1" bestFit="1" customWidth="1"/>
    <col min="15" max="15" width="7" style="1" customWidth="1"/>
    <col min="16" max="19" width="9.28515625" style="1" bestFit="1" customWidth="1"/>
    <col min="20" max="20" width="10.140625" style="1" bestFit="1" customWidth="1"/>
    <col min="21" max="21" width="9.28515625" style="1" bestFit="1" customWidth="1"/>
    <col min="22" max="23" width="10.140625" style="1" bestFit="1" customWidth="1"/>
    <col min="24" max="25" width="9.28515625" style="1" bestFit="1" customWidth="1"/>
    <col min="26" max="26" width="10.140625" style="1" customWidth="1"/>
    <col min="27" max="36" width="9.28515625" style="1" bestFit="1" customWidth="1"/>
    <col min="37" max="37" width="10.140625" style="1" bestFit="1" customWidth="1"/>
    <col min="38" max="43" width="9.28515625" style="1" bestFit="1" customWidth="1"/>
    <col min="44" max="44" width="9.85546875" style="1" customWidth="1"/>
    <col min="45" max="45" width="10.140625" style="1" bestFit="1" customWidth="1"/>
    <col min="46" max="54" width="9.28515625" style="1" bestFit="1" customWidth="1"/>
    <col min="55" max="55" width="10.42578125" style="1" customWidth="1"/>
    <col min="56" max="60" width="9.28515625" style="1" bestFit="1" customWidth="1"/>
    <col min="61" max="61" width="11" style="1" customWidth="1"/>
    <col min="62" max="62" width="12.42578125" style="1" customWidth="1"/>
    <col min="63" max="63" width="12" style="1" customWidth="1"/>
    <col min="64" max="64" width="11.855468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28515625" style="1" bestFit="1" customWidth="1"/>
    <col min="86" max="86" width="20.85546875" style="1" customWidth="1"/>
    <col min="87" max="87" width="9.28515625" style="1" bestFit="1" customWidth="1"/>
    <col min="88" max="88" width="17.28515625" style="1" customWidth="1"/>
    <col min="89" max="95" width="9.28515625" style="1" bestFit="1" customWidth="1"/>
    <col min="96" max="96" width="13.140625" style="1" customWidth="1"/>
    <col min="97" max="100" width="9.28515625" style="1" bestFit="1" customWidth="1"/>
    <col min="101" max="101" width="11.28515625" style="1" bestFit="1" customWidth="1"/>
    <col min="102" max="102" width="9.28515625" style="1" bestFit="1" customWidth="1"/>
    <col min="103" max="103" width="8.42578125" style="1" customWidth="1"/>
    <col min="104" max="104" width="9.28515625" style="1" bestFit="1" customWidth="1"/>
    <col min="105" max="105" width="10.140625" style="1" bestFit="1" customWidth="1"/>
    <col min="106" max="111" width="9.28515625" style="1" bestFit="1" customWidth="1"/>
    <col min="112" max="112" width="8.5703125" style="1" customWidth="1"/>
    <col min="113" max="114" width="9.28515625" style="1" bestFit="1" customWidth="1"/>
    <col min="115" max="115" width="13" style="1" customWidth="1"/>
    <col min="116" max="119" width="9.28515625" style="1" bestFit="1" customWidth="1"/>
    <col min="120" max="120" width="10" style="1" customWidth="1"/>
    <col min="121" max="122" width="9.28515625" style="1" bestFit="1" customWidth="1"/>
    <col min="123" max="123" width="10.140625" style="1" customWidth="1"/>
    <col min="124" max="125" width="9.140625" style="1"/>
    <col min="126" max="127" width="9.7109375" style="1" customWidth="1"/>
    <col min="128" max="130" width="9.140625" style="1"/>
    <col min="131" max="131" width="10" style="1" customWidth="1"/>
    <col min="132" max="132" width="9.140625" style="1"/>
    <col min="133" max="133" width="7.85546875" style="1" customWidth="1"/>
    <col min="134" max="134" width="9.140625" style="1"/>
    <col min="135" max="135" width="10.85546875" style="1" customWidth="1"/>
    <col min="136" max="136" width="9.140625" style="1"/>
    <col min="137" max="137" width="9.7109375" style="1" customWidth="1"/>
    <col min="138" max="146" width="9.140625" style="1"/>
    <col min="147" max="147" width="9.7109375" style="1" customWidth="1"/>
    <col min="148" max="151" width="9.140625" style="1"/>
    <col min="152" max="152" width="9.85546875" style="1" customWidth="1"/>
    <col min="153" max="155" width="9.140625" style="1"/>
    <col min="156" max="156" width="10.7109375" style="1" customWidth="1"/>
    <col min="157" max="175" width="9.140625" style="1"/>
    <col min="176" max="176" width="10.140625" style="1" customWidth="1"/>
    <col min="177" max="207" width="9.140625" style="1"/>
    <col min="208" max="208" width="10.140625" style="1" customWidth="1"/>
    <col min="209" max="209" width="9.140625" style="1"/>
    <col min="210" max="210" width="10.140625" style="1" customWidth="1"/>
    <col min="211" max="212" width="9.140625" style="1"/>
    <col min="213" max="213" width="9.28515625" style="1" customWidth="1"/>
    <col min="214" max="16384" width="9.140625" style="1"/>
  </cols>
  <sheetData>
    <row r="1" spans="1:220" s="7" customFormat="1" ht="16.5" customHeight="1" x14ac:dyDescent="0.25">
      <c r="A1" s="8"/>
      <c r="B1" s="9"/>
      <c r="C1" s="8"/>
      <c r="D1" s="8"/>
      <c r="E1" s="8" t="s">
        <v>37</v>
      </c>
      <c r="F1" s="8" t="s">
        <v>37</v>
      </c>
      <c r="G1" s="8" t="s">
        <v>37</v>
      </c>
      <c r="H1" s="8" t="s">
        <v>37</v>
      </c>
      <c r="I1" s="8" t="s">
        <v>38</v>
      </c>
      <c r="J1" s="8" t="s">
        <v>38</v>
      </c>
      <c r="K1" s="8" t="s">
        <v>40</v>
      </c>
      <c r="L1" s="8" t="s">
        <v>40</v>
      </c>
      <c r="M1" s="8" t="s">
        <v>40</v>
      </c>
      <c r="N1" s="8" t="s">
        <v>36</v>
      </c>
      <c r="O1" s="8" t="s">
        <v>36</v>
      </c>
      <c r="P1" s="8" t="s">
        <v>36</v>
      </c>
      <c r="Q1" s="8" t="s">
        <v>36</v>
      </c>
      <c r="R1" s="8" t="s">
        <v>36</v>
      </c>
      <c r="S1" s="8" t="s">
        <v>35</v>
      </c>
      <c r="T1" s="8" t="s">
        <v>33</v>
      </c>
      <c r="U1" s="8" t="s">
        <v>31</v>
      </c>
      <c r="V1" s="8" t="s">
        <v>31</v>
      </c>
      <c r="W1" s="8" t="s">
        <v>31</v>
      </c>
      <c r="X1" s="8" t="s">
        <v>31</v>
      </c>
      <c r="Y1" s="8" t="s">
        <v>30</v>
      </c>
      <c r="Z1" s="8" t="s">
        <v>30</v>
      </c>
      <c r="AA1" s="8" t="s">
        <v>30</v>
      </c>
      <c r="AB1" s="8" t="s">
        <v>29</v>
      </c>
      <c r="AC1" s="8" t="s">
        <v>29</v>
      </c>
      <c r="AD1" s="8" t="s">
        <v>29</v>
      </c>
      <c r="AE1" s="8" t="s">
        <v>28</v>
      </c>
      <c r="AF1" s="8" t="s">
        <v>28</v>
      </c>
      <c r="AG1" s="8" t="s">
        <v>28</v>
      </c>
      <c r="AH1" s="10" t="s">
        <v>41</v>
      </c>
      <c r="AI1" s="10" t="s">
        <v>41</v>
      </c>
      <c r="AJ1" s="10" t="s">
        <v>41</v>
      </c>
      <c r="AK1" s="10" t="s">
        <v>41</v>
      </c>
      <c r="AL1" s="10" t="s">
        <v>41</v>
      </c>
      <c r="AM1" s="10" t="s">
        <v>41</v>
      </c>
      <c r="AN1" s="10" t="s">
        <v>54</v>
      </c>
      <c r="AO1" s="10" t="s">
        <v>54</v>
      </c>
      <c r="AP1" s="10" t="s">
        <v>54</v>
      </c>
      <c r="AQ1" s="10" t="s">
        <v>54</v>
      </c>
      <c r="AR1" s="10" t="s">
        <v>54</v>
      </c>
      <c r="AS1" s="10" t="s">
        <v>54</v>
      </c>
      <c r="AT1" s="10" t="s">
        <v>53</v>
      </c>
      <c r="AU1" s="10" t="s">
        <v>53</v>
      </c>
      <c r="AV1" s="10" t="s">
        <v>53</v>
      </c>
      <c r="AW1" s="10" t="s">
        <v>53</v>
      </c>
      <c r="AX1" s="10" t="s">
        <v>53</v>
      </c>
      <c r="AY1" s="10" t="s">
        <v>53</v>
      </c>
      <c r="AZ1" s="10" t="s">
        <v>53</v>
      </c>
      <c r="BA1" s="10" t="s">
        <v>53</v>
      </c>
      <c r="BB1" s="10" t="s">
        <v>53</v>
      </c>
      <c r="BC1" s="10" t="s">
        <v>53</v>
      </c>
      <c r="BD1" s="10" t="s">
        <v>53</v>
      </c>
      <c r="BE1" s="10" t="s">
        <v>53</v>
      </c>
      <c r="BF1" s="10" t="s">
        <v>53</v>
      </c>
      <c r="BG1" s="10" t="s">
        <v>53</v>
      </c>
      <c r="BH1" s="10" t="s">
        <v>53</v>
      </c>
      <c r="BI1" s="10" t="s">
        <v>53</v>
      </c>
      <c r="BJ1" s="10" t="s">
        <v>69</v>
      </c>
      <c r="BK1" s="10" t="s">
        <v>69</v>
      </c>
      <c r="BL1" s="10" t="s">
        <v>69</v>
      </c>
      <c r="BM1" s="10" t="s">
        <v>69</v>
      </c>
      <c r="BN1" s="10" t="s">
        <v>69</v>
      </c>
      <c r="BO1" s="10" t="s">
        <v>69</v>
      </c>
      <c r="BP1" s="10" t="s">
        <v>69</v>
      </c>
      <c r="BQ1" s="10" t="s">
        <v>69</v>
      </c>
      <c r="BR1" s="10" t="s">
        <v>69</v>
      </c>
      <c r="BS1" s="10" t="s">
        <v>69</v>
      </c>
      <c r="BT1" s="10" t="s">
        <v>69</v>
      </c>
      <c r="BU1" s="10" t="s">
        <v>69</v>
      </c>
      <c r="BV1" s="10" t="s">
        <v>69</v>
      </c>
      <c r="BW1" s="10" t="s">
        <v>69</v>
      </c>
      <c r="BX1" s="10" t="s">
        <v>69</v>
      </c>
      <c r="BY1" s="10" t="s">
        <v>69</v>
      </c>
      <c r="BZ1" s="10" t="s">
        <v>69</v>
      </c>
      <c r="CA1" s="10" t="s">
        <v>69</v>
      </c>
      <c r="CB1" s="10" t="s">
        <v>69</v>
      </c>
      <c r="CC1" s="10" t="s">
        <v>69</v>
      </c>
      <c r="CD1" s="10" t="s">
        <v>69</v>
      </c>
      <c r="CE1" s="10" t="s">
        <v>69</v>
      </c>
      <c r="CF1" s="10" t="s">
        <v>69</v>
      </c>
      <c r="CG1" s="10" t="s">
        <v>87</v>
      </c>
      <c r="CH1" s="10" t="s">
        <v>87</v>
      </c>
      <c r="CI1" s="10" t="s">
        <v>87</v>
      </c>
      <c r="CJ1" s="10" t="s">
        <v>87</v>
      </c>
      <c r="CK1" s="10" t="s">
        <v>87</v>
      </c>
      <c r="CL1" s="10" t="s">
        <v>87</v>
      </c>
      <c r="CM1" s="10" t="s">
        <v>87</v>
      </c>
      <c r="CN1" s="10" t="s">
        <v>92</v>
      </c>
      <c r="CO1" s="10" t="s">
        <v>92</v>
      </c>
      <c r="CP1" s="10" t="s">
        <v>92</v>
      </c>
      <c r="CQ1" s="10" t="s">
        <v>92</v>
      </c>
      <c r="CR1" s="10" t="s">
        <v>92</v>
      </c>
      <c r="CS1" s="10" t="s">
        <v>92</v>
      </c>
      <c r="CT1" s="10" t="s">
        <v>92</v>
      </c>
      <c r="CU1" s="10" t="s">
        <v>92</v>
      </c>
      <c r="CV1" s="10" t="s">
        <v>96</v>
      </c>
      <c r="CW1" s="10" t="s">
        <v>96</v>
      </c>
      <c r="CX1" s="10" t="s">
        <v>96</v>
      </c>
      <c r="CY1" s="10" t="s">
        <v>96</v>
      </c>
      <c r="CZ1" s="10" t="s">
        <v>96</v>
      </c>
      <c r="DA1" s="10" t="s">
        <v>96</v>
      </c>
      <c r="DB1" s="10" t="s">
        <v>96</v>
      </c>
      <c r="DC1" s="10" t="s">
        <v>101</v>
      </c>
      <c r="DD1" s="10" t="s">
        <v>101</v>
      </c>
      <c r="DE1" s="10" t="s">
        <v>101</v>
      </c>
      <c r="DF1" s="10" t="s">
        <v>101</v>
      </c>
      <c r="DG1" s="10" t="s">
        <v>101</v>
      </c>
      <c r="DH1" s="10" t="s">
        <v>109</v>
      </c>
      <c r="DI1" s="10" t="s">
        <v>109</v>
      </c>
      <c r="DJ1" s="10" t="s">
        <v>109</v>
      </c>
      <c r="DK1" s="10" t="s">
        <v>109</v>
      </c>
      <c r="DL1" s="10" t="s">
        <v>109</v>
      </c>
      <c r="DM1" s="10" t="s">
        <v>109</v>
      </c>
      <c r="DN1" s="10" t="s">
        <v>108</v>
      </c>
      <c r="DO1" s="10" t="s">
        <v>108</v>
      </c>
      <c r="DP1" s="10" t="s">
        <v>108</v>
      </c>
      <c r="DQ1" s="10" t="s">
        <v>108</v>
      </c>
      <c r="DR1" s="10" t="s">
        <v>108</v>
      </c>
      <c r="DS1" s="10" t="s">
        <v>111</v>
      </c>
      <c r="DT1" s="10" t="s">
        <v>111</v>
      </c>
      <c r="DU1" s="10" t="s">
        <v>111</v>
      </c>
      <c r="DV1" s="10" t="s">
        <v>111</v>
      </c>
      <c r="DW1" s="10" t="s">
        <v>111</v>
      </c>
      <c r="DX1" s="10" t="s">
        <v>111</v>
      </c>
      <c r="DY1" s="10" t="s">
        <v>111</v>
      </c>
      <c r="DZ1" s="10" t="s">
        <v>111</v>
      </c>
      <c r="EA1" s="10" t="s">
        <v>111</v>
      </c>
      <c r="EB1" s="10" t="s">
        <v>111</v>
      </c>
      <c r="EC1" s="10" t="s">
        <v>111</v>
      </c>
      <c r="ED1" s="26" t="s">
        <v>127</v>
      </c>
      <c r="EE1" s="26" t="s">
        <v>127</v>
      </c>
      <c r="EF1" s="26" t="s">
        <v>127</v>
      </c>
      <c r="EG1" s="26" t="s">
        <v>127</v>
      </c>
      <c r="EH1" s="26" t="s">
        <v>127</v>
      </c>
      <c r="EI1" s="26" t="s">
        <v>127</v>
      </c>
      <c r="EJ1" s="26" t="s">
        <v>127</v>
      </c>
      <c r="EK1" s="26" t="s">
        <v>127</v>
      </c>
      <c r="EL1" s="26" t="s">
        <v>127</v>
      </c>
      <c r="EM1" s="26" t="s">
        <v>127</v>
      </c>
      <c r="EN1" s="26" t="s">
        <v>127</v>
      </c>
      <c r="EO1" s="26" t="s">
        <v>127</v>
      </c>
      <c r="EP1" s="26" t="s">
        <v>127</v>
      </c>
      <c r="EQ1" s="26" t="s">
        <v>127</v>
      </c>
      <c r="ER1" s="26" t="s">
        <v>127</v>
      </c>
      <c r="ES1" s="26" t="s">
        <v>127</v>
      </c>
      <c r="ET1" s="26" t="s">
        <v>127</v>
      </c>
      <c r="EU1" s="26" t="s">
        <v>127</v>
      </c>
      <c r="EV1" s="26" t="s">
        <v>127</v>
      </c>
      <c r="EW1" s="26" t="s">
        <v>127</v>
      </c>
      <c r="EX1" s="26" t="s">
        <v>127</v>
      </c>
      <c r="EY1" s="26" t="s">
        <v>127</v>
      </c>
      <c r="EZ1" s="26" t="s">
        <v>127</v>
      </c>
      <c r="FA1" s="26" t="s">
        <v>127</v>
      </c>
      <c r="FB1" s="28" t="s">
        <v>154</v>
      </c>
      <c r="FC1" s="28" t="s">
        <v>154</v>
      </c>
      <c r="FD1" s="28" t="s">
        <v>154</v>
      </c>
      <c r="FE1" s="28" t="s">
        <v>154</v>
      </c>
      <c r="FF1" s="28" t="s">
        <v>154</v>
      </c>
      <c r="FG1" s="28" t="s">
        <v>154</v>
      </c>
      <c r="FH1" s="28" t="s">
        <v>154</v>
      </c>
      <c r="FI1" s="28" t="s">
        <v>161</v>
      </c>
      <c r="FJ1" s="28" t="s">
        <v>161</v>
      </c>
      <c r="FK1" s="28" t="s">
        <v>161</v>
      </c>
      <c r="FL1" s="28" t="s">
        <v>161</v>
      </c>
      <c r="FM1" s="28" t="s">
        <v>161</v>
      </c>
      <c r="FN1" s="28" t="s">
        <v>161</v>
      </c>
      <c r="FO1" s="28" t="s">
        <v>168</v>
      </c>
      <c r="FP1" s="28" t="s">
        <v>169</v>
      </c>
      <c r="FQ1" s="28" t="s">
        <v>169</v>
      </c>
      <c r="FR1" s="28" t="s">
        <v>169</v>
      </c>
      <c r="FS1" s="28" t="s">
        <v>169</v>
      </c>
      <c r="FT1" s="28" t="s">
        <v>169</v>
      </c>
      <c r="FU1" s="28" t="s">
        <v>169</v>
      </c>
      <c r="FV1" s="28" t="s">
        <v>169</v>
      </c>
      <c r="FW1" s="28" t="s">
        <v>169</v>
      </c>
      <c r="FX1" s="28" t="s">
        <v>169</v>
      </c>
      <c r="FY1" s="28" t="s">
        <v>169</v>
      </c>
      <c r="FZ1" s="28" t="s">
        <v>169</v>
      </c>
      <c r="GA1" s="28" t="s">
        <v>169</v>
      </c>
      <c r="GB1" s="28" t="s">
        <v>169</v>
      </c>
      <c r="GC1" s="28" t="s">
        <v>169</v>
      </c>
      <c r="GD1" s="28" t="s">
        <v>169</v>
      </c>
      <c r="GE1" s="28" t="s">
        <v>169</v>
      </c>
      <c r="GF1" s="28" t="s">
        <v>169</v>
      </c>
      <c r="GG1" s="28" t="s">
        <v>169</v>
      </c>
      <c r="GH1" s="28" t="s">
        <v>169</v>
      </c>
      <c r="GI1" s="28" t="s">
        <v>169</v>
      </c>
      <c r="GJ1" s="28" t="s">
        <v>169</v>
      </c>
      <c r="GK1" s="28" t="s">
        <v>169</v>
      </c>
      <c r="GL1" s="28" t="s">
        <v>169</v>
      </c>
      <c r="GM1" s="28" t="s">
        <v>169</v>
      </c>
      <c r="GN1" s="28" t="s">
        <v>169</v>
      </c>
      <c r="GO1" s="28" t="s">
        <v>188</v>
      </c>
      <c r="GP1" s="28" t="s">
        <v>188</v>
      </c>
      <c r="GQ1" s="28" t="s">
        <v>188</v>
      </c>
      <c r="GR1" s="28" t="s">
        <v>188</v>
      </c>
      <c r="GS1" s="28" t="s">
        <v>188</v>
      </c>
      <c r="GT1" s="28" t="s">
        <v>188</v>
      </c>
      <c r="GU1" s="28" t="s">
        <v>188</v>
      </c>
      <c r="GV1" s="28" t="s">
        <v>188</v>
      </c>
      <c r="GW1" s="31" t="s">
        <v>199</v>
      </c>
      <c r="GX1" s="31" t="s">
        <v>199</v>
      </c>
      <c r="GY1" s="31" t="s">
        <v>199</v>
      </c>
      <c r="GZ1" s="31" t="s">
        <v>199</v>
      </c>
      <c r="HA1" s="31" t="s">
        <v>199</v>
      </c>
      <c r="HB1" s="31" t="s">
        <v>199</v>
      </c>
      <c r="HC1" s="31" t="s">
        <v>199</v>
      </c>
      <c r="HD1" s="31" t="s">
        <v>199</v>
      </c>
      <c r="HE1" s="32" t="s">
        <v>205</v>
      </c>
      <c r="HF1" s="32" t="s">
        <v>205</v>
      </c>
      <c r="HG1" s="32" t="s">
        <v>205</v>
      </c>
      <c r="HH1" s="32" t="s">
        <v>205</v>
      </c>
      <c r="HI1" s="32" t="s">
        <v>205</v>
      </c>
      <c r="HJ1" s="32" t="s">
        <v>205</v>
      </c>
      <c r="HK1" s="32" t="s">
        <v>205</v>
      </c>
      <c r="HL1" s="32" t="s">
        <v>205</v>
      </c>
    </row>
    <row r="2" spans="1:220" s="23" customFormat="1" ht="95.25" customHeight="1" x14ac:dyDescent="0.25">
      <c r="A2" s="24" t="s">
        <v>27</v>
      </c>
      <c r="B2" s="20" t="s">
        <v>26</v>
      </c>
      <c r="C2" s="21" t="s">
        <v>25</v>
      </c>
      <c r="D2" s="21" t="s">
        <v>24</v>
      </c>
      <c r="E2" s="21" t="s">
        <v>23</v>
      </c>
      <c r="F2" s="21" t="s">
        <v>22</v>
      </c>
      <c r="G2" s="21" t="s">
        <v>21</v>
      </c>
      <c r="H2" s="21" t="s">
        <v>20</v>
      </c>
      <c r="I2" s="21" t="s">
        <v>13</v>
      </c>
      <c r="J2" s="21" t="s">
        <v>19</v>
      </c>
      <c r="K2" s="21" t="s">
        <v>39</v>
      </c>
      <c r="L2" s="21" t="s">
        <v>34</v>
      </c>
      <c r="M2" s="21" t="s">
        <v>18</v>
      </c>
      <c r="N2" s="21" t="s">
        <v>23</v>
      </c>
      <c r="O2" s="21" t="s">
        <v>17</v>
      </c>
      <c r="P2" s="21" t="s">
        <v>122</v>
      </c>
      <c r="Q2" s="21" t="s">
        <v>133</v>
      </c>
      <c r="R2" s="21" t="s">
        <v>16</v>
      </c>
      <c r="S2" s="21" t="s">
        <v>32</v>
      </c>
      <c r="T2" s="21" t="s">
        <v>23</v>
      </c>
      <c r="U2" s="21" t="s">
        <v>23</v>
      </c>
      <c r="V2" s="21" t="s">
        <v>32</v>
      </c>
      <c r="W2" s="21" t="s">
        <v>151</v>
      </c>
      <c r="X2" s="21" t="s">
        <v>23</v>
      </c>
      <c r="Y2" s="21" t="s">
        <v>15</v>
      </c>
      <c r="Z2" s="21" t="s">
        <v>14</v>
      </c>
      <c r="AA2" s="21" t="s">
        <v>133</v>
      </c>
      <c r="AB2" s="21" t="s">
        <v>106</v>
      </c>
      <c r="AC2" s="21" t="s">
        <v>13</v>
      </c>
      <c r="AD2" s="21" t="s">
        <v>12</v>
      </c>
      <c r="AE2" s="21" t="s">
        <v>122</v>
      </c>
      <c r="AF2" s="21" t="s">
        <v>11</v>
      </c>
      <c r="AG2" s="21" t="s">
        <v>10</v>
      </c>
      <c r="AH2" s="21" t="s">
        <v>23</v>
      </c>
      <c r="AI2" s="21" t="s">
        <v>42</v>
      </c>
      <c r="AJ2" s="21" t="s">
        <v>43</v>
      </c>
      <c r="AK2" s="21" t="s">
        <v>86</v>
      </c>
      <c r="AL2" s="21" t="s">
        <v>44</v>
      </c>
      <c r="AM2" s="21" t="s">
        <v>45</v>
      </c>
      <c r="AN2" s="21" t="s">
        <v>23</v>
      </c>
      <c r="AO2" s="21" t="s">
        <v>46</v>
      </c>
      <c r="AP2" s="21" t="s">
        <v>49</v>
      </c>
      <c r="AQ2" s="21" t="s">
        <v>50</v>
      </c>
      <c r="AR2" s="21" t="s">
        <v>95</v>
      </c>
      <c r="AS2" s="21" t="s">
        <v>141</v>
      </c>
      <c r="AT2" s="21" t="s">
        <v>51</v>
      </c>
      <c r="AU2" s="21" t="s">
        <v>52</v>
      </c>
      <c r="AV2" s="21" t="s">
        <v>46</v>
      </c>
      <c r="AW2" s="21" t="s">
        <v>55</v>
      </c>
      <c r="AX2" s="21" t="s">
        <v>56</v>
      </c>
      <c r="AY2" s="21" t="s">
        <v>57</v>
      </c>
      <c r="AZ2" s="21" t="s">
        <v>58</v>
      </c>
      <c r="BA2" s="21" t="s">
        <v>59</v>
      </c>
      <c r="BB2" s="21" t="s">
        <v>60</v>
      </c>
      <c r="BC2" s="21" t="s">
        <v>61</v>
      </c>
      <c r="BD2" s="21" t="s">
        <v>62</v>
      </c>
      <c r="BE2" s="21" t="s">
        <v>133</v>
      </c>
      <c r="BF2" s="21" t="s">
        <v>64</v>
      </c>
      <c r="BG2" s="21" t="s">
        <v>63</v>
      </c>
      <c r="BH2" s="21" t="s">
        <v>67</v>
      </c>
      <c r="BI2" s="21" t="s">
        <v>68</v>
      </c>
      <c r="BJ2" s="21" t="s">
        <v>70</v>
      </c>
      <c r="BK2" s="21" t="s">
        <v>71</v>
      </c>
      <c r="BL2" s="21" t="s">
        <v>72</v>
      </c>
      <c r="BM2" s="21" t="s">
        <v>119</v>
      </c>
      <c r="BN2" s="21" t="s">
        <v>73</v>
      </c>
      <c r="BO2" s="21" t="s">
        <v>74</v>
      </c>
      <c r="BP2" s="21" t="s">
        <v>75</v>
      </c>
      <c r="BQ2" s="21" t="s">
        <v>76</v>
      </c>
      <c r="BR2" s="21" t="s">
        <v>77</v>
      </c>
      <c r="BS2" s="21" t="s">
        <v>78</v>
      </c>
      <c r="BT2" s="21" t="s">
        <v>120</v>
      </c>
      <c r="BU2" s="21" t="s">
        <v>121</v>
      </c>
      <c r="BV2" s="21" t="s">
        <v>79</v>
      </c>
      <c r="BW2" s="21" t="s">
        <v>80</v>
      </c>
      <c r="BX2" s="21" t="s">
        <v>81</v>
      </c>
      <c r="BY2" s="21" t="s">
        <v>82</v>
      </c>
      <c r="BZ2" s="21" t="s">
        <v>83</v>
      </c>
      <c r="CA2" s="21" t="s">
        <v>84</v>
      </c>
      <c r="CB2" s="21" t="s">
        <v>143</v>
      </c>
      <c r="CC2" s="21" t="s">
        <v>85</v>
      </c>
      <c r="CD2" s="21" t="s">
        <v>122</v>
      </c>
      <c r="CE2" s="21" t="s">
        <v>86</v>
      </c>
      <c r="CF2" s="21" t="s">
        <v>144</v>
      </c>
      <c r="CG2" s="21" t="s">
        <v>88</v>
      </c>
      <c r="CH2" s="21" t="s">
        <v>123</v>
      </c>
      <c r="CI2" s="21" t="s">
        <v>89</v>
      </c>
      <c r="CJ2" s="21" t="s">
        <v>145</v>
      </c>
      <c r="CK2" s="21" t="s">
        <v>114</v>
      </c>
      <c r="CL2" s="21" t="s">
        <v>141</v>
      </c>
      <c r="CM2" s="21" t="s">
        <v>91</v>
      </c>
      <c r="CN2" s="21" t="s">
        <v>13</v>
      </c>
      <c r="CO2" s="21" t="s">
        <v>23</v>
      </c>
      <c r="CP2" s="21" t="s">
        <v>141</v>
      </c>
      <c r="CQ2" s="21" t="s">
        <v>93</v>
      </c>
      <c r="CR2" s="21" t="s">
        <v>122</v>
      </c>
      <c r="CS2" s="21" t="s">
        <v>133</v>
      </c>
      <c r="CT2" s="21" t="s">
        <v>94</v>
      </c>
      <c r="CU2" s="21" t="s">
        <v>86</v>
      </c>
      <c r="CV2" s="21" t="s">
        <v>46</v>
      </c>
      <c r="CW2" s="21" t="s">
        <v>141</v>
      </c>
      <c r="CX2" s="21" t="s">
        <v>97</v>
      </c>
      <c r="CY2" s="21" t="s">
        <v>12</v>
      </c>
      <c r="CZ2" s="21" t="s">
        <v>98</v>
      </c>
      <c r="DA2" s="21" t="s">
        <v>99</v>
      </c>
      <c r="DB2" s="21" t="s">
        <v>100</v>
      </c>
      <c r="DC2" s="21" t="s">
        <v>102</v>
      </c>
      <c r="DD2" s="21" t="s">
        <v>103</v>
      </c>
      <c r="DE2" s="21" t="s">
        <v>104</v>
      </c>
      <c r="DF2" s="21" t="s">
        <v>105</v>
      </c>
      <c r="DG2" s="21" t="s">
        <v>141</v>
      </c>
      <c r="DH2" s="21" t="s">
        <v>106</v>
      </c>
      <c r="DI2" s="21" t="s">
        <v>122</v>
      </c>
      <c r="DJ2" s="21" t="s">
        <v>23</v>
      </c>
      <c r="DK2" s="21" t="s">
        <v>144</v>
      </c>
      <c r="DL2" s="21" t="s">
        <v>86</v>
      </c>
      <c r="DM2" s="21" t="s">
        <v>141</v>
      </c>
      <c r="DN2" s="22" t="s">
        <v>107</v>
      </c>
      <c r="DO2" s="22" t="s">
        <v>62</v>
      </c>
      <c r="DP2" s="21" t="s">
        <v>23</v>
      </c>
      <c r="DQ2" s="21" t="s">
        <v>142</v>
      </c>
      <c r="DR2" s="21" t="s">
        <v>133</v>
      </c>
      <c r="DS2" s="21" t="s">
        <v>141</v>
      </c>
      <c r="DT2" s="21" t="s">
        <v>113</v>
      </c>
      <c r="DU2" s="21" t="s">
        <v>126</v>
      </c>
      <c r="DV2" s="22" t="s">
        <v>115</v>
      </c>
      <c r="DW2" s="21" t="s">
        <v>116</v>
      </c>
      <c r="DX2" s="21" t="s">
        <v>117</v>
      </c>
      <c r="DY2" s="21" t="s">
        <v>118</v>
      </c>
      <c r="DZ2" s="21" t="s">
        <v>119</v>
      </c>
      <c r="EA2" s="21" t="s">
        <v>124</v>
      </c>
      <c r="EB2" s="21" t="s">
        <v>46</v>
      </c>
      <c r="EC2" s="21" t="s">
        <v>125</v>
      </c>
      <c r="ED2" s="21" t="s">
        <v>23</v>
      </c>
      <c r="EE2" s="21" t="s">
        <v>128</v>
      </c>
      <c r="EF2" s="21" t="s">
        <v>129</v>
      </c>
      <c r="EG2" s="21" t="s">
        <v>122</v>
      </c>
      <c r="EH2" s="21" t="s">
        <v>146</v>
      </c>
      <c r="EI2" s="21" t="s">
        <v>130</v>
      </c>
      <c r="EJ2" s="21" t="s">
        <v>131</v>
      </c>
      <c r="EK2" s="21" t="s">
        <v>50</v>
      </c>
      <c r="EL2" s="21" t="s">
        <v>132</v>
      </c>
      <c r="EM2" s="21" t="s">
        <v>133</v>
      </c>
      <c r="EN2" s="21" t="s">
        <v>62</v>
      </c>
      <c r="EO2" s="22" t="s">
        <v>134</v>
      </c>
      <c r="EP2" s="21" t="s">
        <v>136</v>
      </c>
      <c r="EQ2" s="21" t="s">
        <v>138</v>
      </c>
      <c r="ER2" s="21" t="s">
        <v>139</v>
      </c>
      <c r="ES2" s="21" t="s">
        <v>140</v>
      </c>
      <c r="ET2" s="21" t="s">
        <v>149</v>
      </c>
      <c r="EU2" s="21" t="s">
        <v>141</v>
      </c>
      <c r="EV2" s="21" t="s">
        <v>147</v>
      </c>
      <c r="EW2" s="21" t="s">
        <v>122</v>
      </c>
      <c r="EX2" s="21" t="s">
        <v>23</v>
      </c>
      <c r="EY2" s="21" t="s">
        <v>153</v>
      </c>
      <c r="EZ2" s="21" t="s">
        <v>144</v>
      </c>
      <c r="FA2" s="21" t="s">
        <v>150</v>
      </c>
      <c r="FB2" s="21" t="s">
        <v>155</v>
      </c>
      <c r="FC2" s="21" t="s">
        <v>156</v>
      </c>
      <c r="FD2" s="21" t="s">
        <v>50</v>
      </c>
      <c r="FE2" s="21" t="s">
        <v>157</v>
      </c>
      <c r="FF2" s="21" t="s">
        <v>158</v>
      </c>
      <c r="FG2" s="21" t="s">
        <v>159</v>
      </c>
      <c r="FH2" s="21" t="s">
        <v>160</v>
      </c>
      <c r="FI2" s="21" t="s">
        <v>185</v>
      </c>
      <c r="FJ2" s="21" t="s">
        <v>184</v>
      </c>
      <c r="FK2" s="21" t="s">
        <v>186</v>
      </c>
      <c r="FL2" s="21" t="s">
        <v>142</v>
      </c>
      <c r="FM2" s="21" t="s">
        <v>143</v>
      </c>
      <c r="FN2" s="21" t="s">
        <v>164</v>
      </c>
      <c r="FO2" s="21" t="s">
        <v>165</v>
      </c>
      <c r="FP2" s="21" t="s">
        <v>166</v>
      </c>
      <c r="FQ2" s="21" t="s">
        <v>167</v>
      </c>
      <c r="FR2" s="21" t="s">
        <v>170</v>
      </c>
      <c r="FS2" s="21" t="s">
        <v>171</v>
      </c>
      <c r="FT2" s="21" t="s">
        <v>172</v>
      </c>
      <c r="FU2" s="21" t="s">
        <v>173</v>
      </c>
      <c r="FV2" s="21" t="s">
        <v>174</v>
      </c>
      <c r="FW2" s="21" t="s">
        <v>165</v>
      </c>
      <c r="FX2" s="21" t="s">
        <v>175</v>
      </c>
      <c r="FY2" s="21" t="s">
        <v>158</v>
      </c>
      <c r="FZ2" s="21" t="s">
        <v>159</v>
      </c>
      <c r="GA2" s="21" t="s">
        <v>176</v>
      </c>
      <c r="GB2" s="21" t="s">
        <v>177</v>
      </c>
      <c r="GC2" s="21" t="s">
        <v>178</v>
      </c>
      <c r="GD2" s="21" t="s">
        <v>179</v>
      </c>
      <c r="GE2" s="21" t="s">
        <v>180</v>
      </c>
      <c r="GF2" s="21" t="s">
        <v>181</v>
      </c>
      <c r="GG2" s="21" t="s">
        <v>183</v>
      </c>
      <c r="GH2" s="21" t="s">
        <v>182</v>
      </c>
      <c r="GI2" s="21" t="s">
        <v>187</v>
      </c>
      <c r="GJ2" s="21" t="s">
        <v>189</v>
      </c>
      <c r="GK2" s="21" t="s">
        <v>97</v>
      </c>
      <c r="GL2" s="21" t="s">
        <v>190</v>
      </c>
      <c r="GM2" s="21" t="s">
        <v>191</v>
      </c>
      <c r="GN2" s="21" t="s">
        <v>164</v>
      </c>
      <c r="GO2" s="21" t="s">
        <v>192</v>
      </c>
      <c r="GP2" s="21" t="s">
        <v>193</v>
      </c>
      <c r="GQ2" s="21" t="s">
        <v>194</v>
      </c>
      <c r="GR2" s="21" t="s">
        <v>195</v>
      </c>
      <c r="GS2" s="21" t="s">
        <v>196</v>
      </c>
      <c r="GT2" s="21" t="s">
        <v>197</v>
      </c>
      <c r="GU2" s="21" t="s">
        <v>198</v>
      </c>
      <c r="GV2" s="30" t="s">
        <v>208</v>
      </c>
      <c r="GW2" s="30" t="s">
        <v>142</v>
      </c>
      <c r="GX2" s="23" t="s">
        <v>207</v>
      </c>
      <c r="GY2" s="30" t="s">
        <v>200</v>
      </c>
      <c r="GZ2" s="30" t="s">
        <v>201</v>
      </c>
      <c r="HA2" s="30" t="s">
        <v>202</v>
      </c>
      <c r="HB2" s="21" t="s">
        <v>203</v>
      </c>
      <c r="HC2" s="21" t="s">
        <v>204</v>
      </c>
      <c r="HD2" s="21" t="s">
        <v>157</v>
      </c>
      <c r="HE2" s="22" t="s">
        <v>206</v>
      </c>
      <c r="HF2" s="22" t="s">
        <v>182</v>
      </c>
      <c r="HG2" s="22" t="s">
        <v>210</v>
      </c>
      <c r="HH2" s="22" t="s">
        <v>211</v>
      </c>
      <c r="HI2" s="22" t="s">
        <v>209</v>
      </c>
      <c r="HJ2" s="22" t="s">
        <v>212</v>
      </c>
      <c r="HK2" s="22" t="s">
        <v>213</v>
      </c>
      <c r="HL2" s="22" t="s">
        <v>133</v>
      </c>
    </row>
    <row r="3" spans="1:220" s="16" customFormat="1" x14ac:dyDescent="0.25">
      <c r="A3" s="25">
        <v>1</v>
      </c>
      <c r="B3" s="6" t="s">
        <v>9</v>
      </c>
      <c r="C3" s="4" t="s">
        <v>0</v>
      </c>
      <c r="D3" s="12">
        <f>SUM(E3:IE3)</f>
        <v>95120</v>
      </c>
      <c r="E3" s="13">
        <v>700</v>
      </c>
      <c r="F3" s="13"/>
      <c r="G3" s="13"/>
      <c r="H3" s="13">
        <v>1000</v>
      </c>
      <c r="I3" s="13"/>
      <c r="J3" s="13"/>
      <c r="K3" s="13">
        <v>10000</v>
      </c>
      <c r="L3" s="13"/>
      <c r="M3" s="13"/>
      <c r="N3" s="13"/>
      <c r="O3" s="13"/>
      <c r="P3" s="13"/>
      <c r="Q3" s="13"/>
      <c r="R3" s="13">
        <v>100</v>
      </c>
      <c r="S3" s="13"/>
      <c r="T3" s="13">
        <v>4000</v>
      </c>
      <c r="U3" s="13"/>
      <c r="V3" s="13">
        <v>18000</v>
      </c>
      <c r="W3" s="13">
        <v>2000</v>
      </c>
      <c r="X3" s="13"/>
      <c r="Y3" s="13"/>
      <c r="Z3" s="13"/>
      <c r="AA3" s="13"/>
      <c r="AB3" s="13"/>
      <c r="AC3" s="13"/>
      <c r="AD3" s="13">
        <v>100</v>
      </c>
      <c r="AE3" s="13"/>
      <c r="AF3" s="13"/>
      <c r="AG3" s="13">
        <v>100</v>
      </c>
      <c r="AH3" s="13"/>
      <c r="AI3" s="13"/>
      <c r="AJ3" s="13"/>
      <c r="AK3" s="13"/>
      <c r="AL3" s="13"/>
      <c r="AM3" s="13"/>
      <c r="AN3" s="13">
        <v>2000</v>
      </c>
      <c r="AO3" s="13"/>
      <c r="AP3" s="13"/>
      <c r="AQ3" s="13"/>
      <c r="AR3" s="13"/>
      <c r="AS3" s="13"/>
      <c r="AT3" s="13">
        <v>400</v>
      </c>
      <c r="AU3" s="13">
        <v>400</v>
      </c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>
        <v>200</v>
      </c>
      <c r="CC3" s="13"/>
      <c r="CD3" s="13"/>
      <c r="CE3" s="13"/>
      <c r="CF3" s="13"/>
      <c r="CG3" s="13">
        <v>20</v>
      </c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>
        <v>100</v>
      </c>
      <c r="CY3" s="13"/>
      <c r="CZ3" s="13"/>
      <c r="DA3" s="13"/>
      <c r="DB3" s="13"/>
      <c r="DC3" s="13">
        <v>100</v>
      </c>
      <c r="DD3" s="13">
        <v>100</v>
      </c>
      <c r="DE3" s="13">
        <v>100</v>
      </c>
      <c r="DF3" s="13">
        <v>100</v>
      </c>
      <c r="DG3" s="13"/>
      <c r="DH3" s="13"/>
      <c r="DI3" s="13"/>
      <c r="DJ3" s="13">
        <v>1000</v>
      </c>
      <c r="DK3" s="14"/>
      <c r="DL3" s="13"/>
      <c r="DM3" s="13"/>
      <c r="DN3" s="13">
        <v>100</v>
      </c>
      <c r="DO3" s="13"/>
      <c r="DP3" s="13"/>
      <c r="DQ3" s="13"/>
      <c r="DR3" s="13"/>
      <c r="DS3" s="13">
        <v>50000</v>
      </c>
      <c r="DT3" s="13"/>
      <c r="DU3" s="13">
        <v>300</v>
      </c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>
        <v>1000</v>
      </c>
      <c r="EH3" s="13"/>
      <c r="EI3" s="13"/>
      <c r="EJ3" s="13"/>
      <c r="EK3" s="13"/>
      <c r="EL3" s="13"/>
      <c r="EM3" s="13">
        <v>1000</v>
      </c>
      <c r="EN3" s="13"/>
      <c r="EO3" s="13"/>
      <c r="EP3" s="13">
        <v>50</v>
      </c>
      <c r="EQ3" s="13">
        <v>100</v>
      </c>
      <c r="ER3" s="13">
        <v>50</v>
      </c>
      <c r="ES3" s="13">
        <v>100</v>
      </c>
      <c r="ET3" s="13">
        <v>100</v>
      </c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>
        <v>600</v>
      </c>
      <c r="FM3" s="13">
        <v>100</v>
      </c>
      <c r="FN3" s="13"/>
      <c r="FO3" s="13"/>
      <c r="FP3" s="13">
        <v>100</v>
      </c>
      <c r="FQ3" s="13"/>
      <c r="FR3" s="13"/>
      <c r="FS3" s="13"/>
      <c r="FT3" s="29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>
        <v>1000</v>
      </c>
      <c r="HI3" s="13"/>
      <c r="HJ3" s="13"/>
      <c r="HK3" s="13"/>
      <c r="HL3" s="13"/>
    </row>
    <row r="4" spans="1:220" s="16" customFormat="1" x14ac:dyDescent="0.25">
      <c r="A4" s="11">
        <v>2</v>
      </c>
      <c r="B4" s="6" t="s">
        <v>8</v>
      </c>
      <c r="C4" s="4" t="s">
        <v>0</v>
      </c>
      <c r="D4" s="12">
        <f>SUM(E4:IE4)</f>
        <v>626</v>
      </c>
      <c r="E4" s="13">
        <v>100</v>
      </c>
      <c r="F4" s="13"/>
      <c r="G4" s="13"/>
      <c r="H4" s="13"/>
      <c r="I4" s="13"/>
      <c r="J4" s="13">
        <v>20</v>
      </c>
      <c r="K4" s="13"/>
      <c r="L4" s="13"/>
      <c r="M4" s="13">
        <v>20</v>
      </c>
      <c r="N4" s="13"/>
      <c r="O4" s="13"/>
      <c r="P4" s="13"/>
      <c r="Q4" s="13"/>
      <c r="R4" s="13"/>
      <c r="S4" s="13"/>
      <c r="T4" s="13"/>
      <c r="U4" s="13"/>
      <c r="V4" s="13"/>
      <c r="W4" s="13">
        <v>50</v>
      </c>
      <c r="X4" s="13"/>
      <c r="Y4" s="13">
        <v>6</v>
      </c>
      <c r="Z4" s="13"/>
      <c r="AA4" s="13"/>
      <c r="AB4" s="13">
        <v>30</v>
      </c>
      <c r="AC4" s="13"/>
      <c r="AD4" s="13">
        <v>20</v>
      </c>
      <c r="AE4" s="13">
        <v>20</v>
      </c>
      <c r="AF4" s="13"/>
      <c r="AG4" s="13">
        <v>20</v>
      </c>
      <c r="AH4" s="13"/>
      <c r="AI4" s="13">
        <v>10</v>
      </c>
      <c r="AJ4" s="13"/>
      <c r="AK4" s="13">
        <v>30</v>
      </c>
      <c r="AL4" s="13"/>
      <c r="AM4" s="13">
        <v>12</v>
      </c>
      <c r="AN4" s="13"/>
      <c r="AO4" s="13"/>
      <c r="AP4" s="13"/>
      <c r="AQ4" s="13"/>
      <c r="AR4" s="13">
        <v>8</v>
      </c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>
        <v>10</v>
      </c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>
        <v>10</v>
      </c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4"/>
      <c r="DL4" s="13"/>
      <c r="DM4" s="13"/>
      <c r="DN4" s="13"/>
      <c r="DO4" s="13"/>
      <c r="DP4" s="13"/>
      <c r="DQ4" s="13"/>
      <c r="DR4" s="13"/>
      <c r="DS4" s="15">
        <v>200</v>
      </c>
      <c r="DT4" s="13"/>
      <c r="DU4" s="13">
        <v>10</v>
      </c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>
        <v>20</v>
      </c>
      <c r="FM4" s="13">
        <v>10</v>
      </c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>
        <v>10</v>
      </c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>
        <v>10</v>
      </c>
      <c r="HJ4" s="13"/>
      <c r="HK4" s="13"/>
      <c r="HL4" s="13"/>
    </row>
    <row r="5" spans="1:220" s="16" customFormat="1" x14ac:dyDescent="0.25">
      <c r="A5" s="11">
        <v>3</v>
      </c>
      <c r="B5" s="6" t="s">
        <v>7</v>
      </c>
      <c r="C5" s="4" t="s">
        <v>0</v>
      </c>
      <c r="D5" s="12">
        <f>SUM(E5:IE5)</f>
        <v>9574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1000</v>
      </c>
      <c r="V5" s="13"/>
      <c r="W5" s="13">
        <v>50</v>
      </c>
      <c r="X5" s="13"/>
      <c r="Y5" s="13"/>
      <c r="Z5" s="13">
        <v>20</v>
      </c>
      <c r="AA5" s="13"/>
      <c r="AB5" s="13"/>
      <c r="AC5" s="13"/>
      <c r="AD5" s="13"/>
      <c r="AE5" s="13">
        <v>100</v>
      </c>
      <c r="AF5" s="13"/>
      <c r="AG5" s="13">
        <v>100</v>
      </c>
      <c r="AH5" s="13"/>
      <c r="AI5" s="13"/>
      <c r="AJ5" s="13"/>
      <c r="AK5" s="13">
        <v>1000</v>
      </c>
      <c r="AL5" s="13">
        <v>50</v>
      </c>
      <c r="AM5" s="13"/>
      <c r="AN5" s="13"/>
      <c r="AO5" s="13"/>
      <c r="AP5" s="13"/>
      <c r="AQ5" s="13">
        <v>30</v>
      </c>
      <c r="AR5" s="13">
        <v>15</v>
      </c>
      <c r="AS5" s="13"/>
      <c r="AT5" s="13">
        <v>50</v>
      </c>
      <c r="AU5" s="13"/>
      <c r="AV5" s="13">
        <v>50</v>
      </c>
      <c r="AW5" s="13"/>
      <c r="AX5" s="13"/>
      <c r="AY5" s="13"/>
      <c r="AZ5" s="13"/>
      <c r="BA5" s="13"/>
      <c r="BB5" s="13"/>
      <c r="BC5" s="13"/>
      <c r="BD5" s="13">
        <v>30</v>
      </c>
      <c r="BE5" s="13">
        <v>30</v>
      </c>
      <c r="BF5" s="13">
        <v>30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>
        <v>50</v>
      </c>
      <c r="CC5" s="13">
        <v>3</v>
      </c>
      <c r="CD5" s="13"/>
      <c r="CE5" s="13"/>
      <c r="CF5" s="13"/>
      <c r="CG5" s="13">
        <v>20</v>
      </c>
      <c r="CH5" s="13"/>
      <c r="CI5" s="13"/>
      <c r="CJ5" s="13"/>
      <c r="CK5" s="13"/>
      <c r="CL5" s="13"/>
      <c r="CM5" s="13"/>
      <c r="CN5" s="13"/>
      <c r="CO5" s="13"/>
      <c r="CP5" s="13"/>
      <c r="CQ5" s="13">
        <v>50</v>
      </c>
      <c r="CR5" s="13">
        <v>50</v>
      </c>
      <c r="CS5" s="13">
        <v>50</v>
      </c>
      <c r="CT5" s="13"/>
      <c r="CU5" s="13"/>
      <c r="CV5" s="13"/>
      <c r="CW5" s="13"/>
      <c r="CX5" s="13">
        <v>40</v>
      </c>
      <c r="CY5" s="13"/>
      <c r="CZ5" s="13">
        <v>80</v>
      </c>
      <c r="DA5" s="13">
        <v>500</v>
      </c>
      <c r="DB5" s="13">
        <v>50</v>
      </c>
      <c r="DC5" s="13">
        <v>60</v>
      </c>
      <c r="DD5" s="13">
        <v>60</v>
      </c>
      <c r="DE5" s="13">
        <v>60</v>
      </c>
      <c r="DF5" s="13">
        <v>60</v>
      </c>
      <c r="DG5" s="13"/>
      <c r="DH5" s="13"/>
      <c r="DI5" s="13"/>
      <c r="DJ5" s="13">
        <v>200</v>
      </c>
      <c r="DK5" s="14"/>
      <c r="DL5" s="13"/>
      <c r="DM5" s="13"/>
      <c r="DN5" s="13">
        <v>60</v>
      </c>
      <c r="DO5" s="13">
        <v>10</v>
      </c>
      <c r="DP5" s="13"/>
      <c r="DQ5" s="13"/>
      <c r="DR5" s="13"/>
      <c r="DS5" s="15">
        <v>5000</v>
      </c>
      <c r="DT5" s="13">
        <v>3</v>
      </c>
      <c r="DU5" s="13">
        <v>50</v>
      </c>
      <c r="DV5" s="13"/>
      <c r="DW5" s="13"/>
      <c r="DX5" s="13"/>
      <c r="DY5" s="13"/>
      <c r="DZ5" s="13">
        <v>50</v>
      </c>
      <c r="EA5" s="13">
        <v>50</v>
      </c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>
        <v>10</v>
      </c>
      <c r="EQ5" s="13"/>
      <c r="ER5" s="13">
        <v>20</v>
      </c>
      <c r="ES5" s="13">
        <v>50</v>
      </c>
      <c r="ET5" s="13">
        <v>15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>
        <v>1</v>
      </c>
      <c r="FJ5" s="13"/>
      <c r="FK5" s="13"/>
      <c r="FL5" s="13">
        <v>100</v>
      </c>
      <c r="FM5" s="13">
        <v>10</v>
      </c>
      <c r="FN5" s="13"/>
      <c r="FO5" s="13"/>
      <c r="FP5" s="13">
        <v>20</v>
      </c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>
        <v>10</v>
      </c>
      <c r="GM5" s="13"/>
      <c r="GN5" s="13"/>
      <c r="GO5" s="13"/>
      <c r="GP5" s="13">
        <v>25</v>
      </c>
      <c r="GQ5" s="13"/>
      <c r="GR5" s="13"/>
      <c r="GS5" s="13"/>
      <c r="GT5" s="13"/>
      <c r="GU5" s="13">
        <v>10</v>
      </c>
      <c r="GV5" s="13"/>
      <c r="GW5" s="13"/>
      <c r="GX5" s="13"/>
      <c r="GY5" s="13"/>
      <c r="GZ5" s="13">
        <v>42</v>
      </c>
      <c r="HA5" s="13"/>
      <c r="HB5" s="13"/>
      <c r="HC5" s="13"/>
      <c r="HD5" s="13"/>
      <c r="HE5" s="13"/>
      <c r="HF5" s="13"/>
      <c r="HG5" s="13"/>
      <c r="HH5" s="13">
        <v>100</v>
      </c>
      <c r="HI5" s="13">
        <v>50</v>
      </c>
      <c r="HJ5" s="13"/>
      <c r="HK5" s="13"/>
      <c r="HL5" s="13"/>
    </row>
    <row r="6" spans="1:220" s="16" customFormat="1" x14ac:dyDescent="0.25">
      <c r="A6" s="11">
        <v>4</v>
      </c>
      <c r="B6" s="6" t="s">
        <v>6</v>
      </c>
      <c r="C6" s="4" t="s">
        <v>0</v>
      </c>
      <c r="D6" s="12">
        <f>SUM(E6:IE6)</f>
        <v>480626</v>
      </c>
      <c r="E6" s="13"/>
      <c r="F6" s="13">
        <v>10000</v>
      </c>
      <c r="G6" s="13">
        <v>2000</v>
      </c>
      <c r="H6" s="13">
        <v>20000</v>
      </c>
      <c r="I6" s="13"/>
      <c r="J6" s="13">
        <v>1000</v>
      </c>
      <c r="K6" s="13"/>
      <c r="L6" s="13"/>
      <c r="M6" s="13"/>
      <c r="N6" s="13">
        <v>100</v>
      </c>
      <c r="O6" s="13"/>
      <c r="P6" s="13">
        <v>200</v>
      </c>
      <c r="Q6" s="13">
        <v>150</v>
      </c>
      <c r="R6" s="13"/>
      <c r="S6" s="13"/>
      <c r="T6" s="13"/>
      <c r="U6" s="13"/>
      <c r="V6" s="13"/>
      <c r="W6" s="13">
        <v>2000</v>
      </c>
      <c r="X6" s="13"/>
      <c r="Y6" s="13">
        <v>50</v>
      </c>
      <c r="Z6" s="13">
        <v>3000</v>
      </c>
      <c r="AA6" s="13"/>
      <c r="AB6" s="13">
        <v>2000</v>
      </c>
      <c r="AC6" s="13">
        <v>2000</v>
      </c>
      <c r="AD6" s="13">
        <v>400</v>
      </c>
      <c r="AE6" s="13">
        <v>2000</v>
      </c>
      <c r="AF6" s="13"/>
      <c r="AG6" s="13">
        <v>2000</v>
      </c>
      <c r="AH6" s="13">
        <f>2000+950</f>
        <v>2950</v>
      </c>
      <c r="AI6" s="13">
        <f>2000+1500</f>
        <v>3500</v>
      </c>
      <c r="AJ6" s="13">
        <v>100</v>
      </c>
      <c r="AK6" s="13">
        <v>10000</v>
      </c>
      <c r="AL6" s="13">
        <v>400</v>
      </c>
      <c r="AM6" s="13">
        <v>1000</v>
      </c>
      <c r="AN6" s="13">
        <f>2000+1000</f>
        <v>3000</v>
      </c>
      <c r="AO6" s="13"/>
      <c r="AP6" s="13">
        <v>400</v>
      </c>
      <c r="AQ6" s="13">
        <v>400</v>
      </c>
      <c r="AR6" s="13">
        <v>1500</v>
      </c>
      <c r="AS6" s="13">
        <v>40000</v>
      </c>
      <c r="AT6" s="13">
        <v>2000</v>
      </c>
      <c r="AU6" s="13">
        <v>2000</v>
      </c>
      <c r="AV6" s="13">
        <v>1000</v>
      </c>
      <c r="AW6" s="13"/>
      <c r="AX6" s="13">
        <v>200</v>
      </c>
      <c r="AY6" s="13">
        <v>200</v>
      </c>
      <c r="AZ6" s="13">
        <v>200</v>
      </c>
      <c r="BA6" s="13">
        <v>200</v>
      </c>
      <c r="BB6" s="13">
        <v>200</v>
      </c>
      <c r="BC6" s="13">
        <v>200</v>
      </c>
      <c r="BD6" s="13">
        <v>500</v>
      </c>
      <c r="BE6" s="13">
        <v>500</v>
      </c>
      <c r="BF6" s="13">
        <v>500</v>
      </c>
      <c r="BG6" s="13"/>
      <c r="BH6" s="13">
        <v>200</v>
      </c>
      <c r="BI6" s="13">
        <v>200</v>
      </c>
      <c r="BJ6" s="13">
        <v>400</v>
      </c>
      <c r="BK6" s="13">
        <v>400</v>
      </c>
      <c r="BL6" s="13">
        <v>400</v>
      </c>
      <c r="BM6" s="13">
        <v>200</v>
      </c>
      <c r="BN6" s="13">
        <v>200</v>
      </c>
      <c r="BO6" s="13">
        <v>200</v>
      </c>
      <c r="BP6" s="13">
        <v>200</v>
      </c>
      <c r="BQ6" s="13">
        <v>200</v>
      </c>
      <c r="BR6" s="13">
        <v>200</v>
      </c>
      <c r="BS6" s="13">
        <v>200</v>
      </c>
      <c r="BT6" s="13">
        <v>200</v>
      </c>
      <c r="BU6" s="13">
        <v>200</v>
      </c>
      <c r="BV6" s="13">
        <v>200</v>
      </c>
      <c r="BW6" s="13">
        <v>200</v>
      </c>
      <c r="BX6" s="13">
        <v>200</v>
      </c>
      <c r="BY6" s="13">
        <v>400</v>
      </c>
      <c r="BZ6" s="13">
        <v>400</v>
      </c>
      <c r="CA6" s="13">
        <v>200</v>
      </c>
      <c r="CB6" s="13">
        <v>200</v>
      </c>
      <c r="CC6" s="13"/>
      <c r="CD6" s="13"/>
      <c r="CE6" s="13"/>
      <c r="CF6" s="13"/>
      <c r="CG6" s="13"/>
      <c r="CH6" s="13">
        <v>400</v>
      </c>
      <c r="CI6" s="13">
        <v>400</v>
      </c>
      <c r="CJ6" s="13"/>
      <c r="CK6" s="13"/>
      <c r="CL6" s="13"/>
      <c r="CM6" s="13"/>
      <c r="CN6" s="13"/>
      <c r="CO6" s="13">
        <v>1000</v>
      </c>
      <c r="CP6" s="13"/>
      <c r="CQ6" s="13">
        <v>400</v>
      </c>
      <c r="CR6" s="13">
        <v>400</v>
      </c>
      <c r="CS6" s="13">
        <v>400</v>
      </c>
      <c r="CT6" s="13"/>
      <c r="CU6" s="13"/>
      <c r="CV6" s="13"/>
      <c r="CW6" s="13">
        <v>100000</v>
      </c>
      <c r="CX6" s="13">
        <v>100</v>
      </c>
      <c r="CY6" s="13">
        <v>400</v>
      </c>
      <c r="CZ6" s="13">
        <v>1500</v>
      </c>
      <c r="DA6" s="13">
        <v>10000</v>
      </c>
      <c r="DB6" s="13">
        <v>600</v>
      </c>
      <c r="DC6" s="13">
        <v>400</v>
      </c>
      <c r="DD6" s="13">
        <v>400</v>
      </c>
      <c r="DE6" s="13">
        <v>400</v>
      </c>
      <c r="DF6" s="13">
        <v>400</v>
      </c>
      <c r="DG6" s="13"/>
      <c r="DH6" s="13">
        <v>200</v>
      </c>
      <c r="DI6" s="13">
        <v>400</v>
      </c>
      <c r="DJ6" s="13">
        <v>2000</v>
      </c>
      <c r="DK6" s="14"/>
      <c r="DL6" s="13">
        <v>400</v>
      </c>
      <c r="DM6" s="13"/>
      <c r="DN6" s="13">
        <v>400</v>
      </c>
      <c r="DO6" s="13">
        <v>400</v>
      </c>
      <c r="DP6" s="13"/>
      <c r="DQ6" s="13"/>
      <c r="DR6" s="13"/>
      <c r="DS6" s="15">
        <v>200000</v>
      </c>
      <c r="DT6" s="13">
        <v>6</v>
      </c>
      <c r="DU6" s="13">
        <v>3000</v>
      </c>
      <c r="DV6" s="13">
        <v>400</v>
      </c>
      <c r="DW6" s="13">
        <v>200</v>
      </c>
      <c r="DX6" s="13"/>
      <c r="DY6" s="13"/>
      <c r="DZ6" s="13">
        <v>1000</v>
      </c>
      <c r="EA6" s="13">
        <v>1000</v>
      </c>
      <c r="EB6" s="13"/>
      <c r="EC6" s="13"/>
      <c r="ED6" s="13">
        <v>1000</v>
      </c>
      <c r="EE6" s="13">
        <v>200</v>
      </c>
      <c r="EF6" s="13">
        <v>200</v>
      </c>
      <c r="EG6" s="13">
        <v>1000</v>
      </c>
      <c r="EH6" s="13">
        <v>400</v>
      </c>
      <c r="EI6" s="13">
        <v>400</v>
      </c>
      <c r="EJ6" s="13">
        <v>400</v>
      </c>
      <c r="EK6" s="13">
        <v>400</v>
      </c>
      <c r="EL6" s="13">
        <v>400</v>
      </c>
      <c r="EM6" s="13">
        <v>1000</v>
      </c>
      <c r="EN6" s="13"/>
      <c r="EO6" s="13"/>
      <c r="EP6" s="13">
        <v>50</v>
      </c>
      <c r="EQ6" s="13"/>
      <c r="ER6" s="13">
        <v>50</v>
      </c>
      <c r="ES6" s="13">
        <v>100</v>
      </c>
      <c r="ET6" s="13">
        <v>100</v>
      </c>
      <c r="EU6" s="13"/>
      <c r="EV6" s="13">
        <v>50</v>
      </c>
      <c r="EW6" s="13"/>
      <c r="EX6" s="13"/>
      <c r="EY6" s="13"/>
      <c r="EZ6" s="13"/>
      <c r="FA6" s="13">
        <v>50</v>
      </c>
      <c r="FB6" s="13">
        <v>400</v>
      </c>
      <c r="FC6" s="13"/>
      <c r="FD6" s="13"/>
      <c r="FE6" s="13"/>
      <c r="FF6" s="13">
        <v>200</v>
      </c>
      <c r="FG6" s="13">
        <v>300</v>
      </c>
      <c r="FH6" s="13"/>
      <c r="FI6" s="13"/>
      <c r="FJ6" s="13">
        <v>50</v>
      </c>
      <c r="FK6" s="13"/>
      <c r="FL6" s="13">
        <v>1000</v>
      </c>
      <c r="FM6" s="13">
        <v>50</v>
      </c>
      <c r="FN6" s="13"/>
      <c r="FO6" s="13"/>
      <c r="FP6" s="13">
        <v>100</v>
      </c>
      <c r="FQ6" s="13">
        <v>400</v>
      </c>
      <c r="FR6" s="13">
        <v>200</v>
      </c>
      <c r="FS6" s="13"/>
      <c r="FT6" s="13">
        <v>200</v>
      </c>
      <c r="FU6" s="13">
        <v>200</v>
      </c>
      <c r="FV6" s="13">
        <v>200</v>
      </c>
      <c r="FW6" s="13">
        <v>200</v>
      </c>
      <c r="FX6" s="13">
        <v>400</v>
      </c>
      <c r="FY6" s="13">
        <v>400</v>
      </c>
      <c r="FZ6" s="13">
        <v>400</v>
      </c>
      <c r="GA6" s="13"/>
      <c r="GB6" s="13">
        <v>200</v>
      </c>
      <c r="GC6" s="13">
        <v>700</v>
      </c>
      <c r="GD6" s="13"/>
      <c r="GE6" s="13"/>
      <c r="GF6" s="13"/>
      <c r="GG6" s="13">
        <v>1000</v>
      </c>
      <c r="GH6" s="13">
        <v>1050</v>
      </c>
      <c r="GI6" s="13">
        <v>1750</v>
      </c>
      <c r="GJ6" s="13">
        <v>400</v>
      </c>
      <c r="GK6" s="13">
        <v>20</v>
      </c>
      <c r="GL6" s="13">
        <v>100</v>
      </c>
      <c r="GM6" s="13">
        <v>600</v>
      </c>
      <c r="GN6" s="13"/>
      <c r="GO6" s="13">
        <v>1100</v>
      </c>
      <c r="GP6" s="13">
        <v>200</v>
      </c>
      <c r="GQ6" s="13"/>
      <c r="GR6" s="13">
        <v>400</v>
      </c>
      <c r="GS6" s="13">
        <v>400</v>
      </c>
      <c r="GT6" s="13"/>
      <c r="GU6" s="13">
        <v>400</v>
      </c>
      <c r="GV6" s="13"/>
      <c r="GW6" s="13">
        <v>1000</v>
      </c>
      <c r="GX6" s="13">
        <v>1000</v>
      </c>
      <c r="GY6" s="13"/>
      <c r="GZ6" s="13">
        <v>150</v>
      </c>
      <c r="HA6" s="13"/>
      <c r="HB6" s="13">
        <f>50+50</f>
        <v>100</v>
      </c>
      <c r="HC6" s="13"/>
      <c r="HD6" s="13">
        <v>300</v>
      </c>
      <c r="HE6" s="13">
        <v>5000</v>
      </c>
      <c r="HF6" s="13">
        <v>3000</v>
      </c>
      <c r="HG6" s="13">
        <v>200</v>
      </c>
      <c r="HH6" s="13">
        <v>1000</v>
      </c>
      <c r="HI6" s="13">
        <v>400</v>
      </c>
      <c r="HJ6" s="13"/>
      <c r="HK6" s="13"/>
      <c r="HL6" s="13"/>
    </row>
    <row r="7" spans="1:220" s="16" customFormat="1" x14ac:dyDescent="0.25">
      <c r="A7" s="25">
        <v>5</v>
      </c>
      <c r="B7" s="6" t="s">
        <v>110</v>
      </c>
      <c r="C7" s="4" t="s">
        <v>0</v>
      </c>
      <c r="D7" s="12">
        <f>SUM(E7:IE7)</f>
        <v>2000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4"/>
      <c r="DL7" s="13"/>
      <c r="DM7" s="13"/>
      <c r="DN7" s="13"/>
      <c r="DO7" s="13"/>
      <c r="DP7" s="13"/>
      <c r="DQ7" s="13">
        <v>1000</v>
      </c>
      <c r="DR7" s="13"/>
      <c r="DS7" s="15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>
        <v>1000</v>
      </c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</row>
    <row r="8" spans="1:220" s="16" customFormat="1" x14ac:dyDescent="0.25">
      <c r="A8" s="11">
        <v>6</v>
      </c>
      <c r="B8" s="6" t="s">
        <v>163</v>
      </c>
      <c r="C8" s="4" t="s">
        <v>0</v>
      </c>
      <c r="D8" s="12">
        <f>SUM(E8:IE8)</f>
        <v>33483</v>
      </c>
      <c r="E8" s="13">
        <v>150</v>
      </c>
      <c r="F8" s="13"/>
      <c r="G8" s="13"/>
      <c r="H8" s="13">
        <v>500</v>
      </c>
      <c r="I8" s="13">
        <v>500</v>
      </c>
      <c r="J8" s="13">
        <v>100</v>
      </c>
      <c r="K8" s="13"/>
      <c r="L8" s="13">
        <v>300</v>
      </c>
      <c r="M8" s="13"/>
      <c r="N8" s="13"/>
      <c r="O8" s="13">
        <v>50</v>
      </c>
      <c r="P8" s="13"/>
      <c r="Q8" s="13"/>
      <c r="R8" s="13">
        <v>50</v>
      </c>
      <c r="S8" s="13"/>
      <c r="T8" s="13">
        <v>20000</v>
      </c>
      <c r="U8" s="13"/>
      <c r="V8" s="13"/>
      <c r="W8" s="13">
        <v>500</v>
      </c>
      <c r="X8" s="13"/>
      <c r="Y8" s="13"/>
      <c r="Z8" s="13">
        <v>1000</v>
      </c>
      <c r="AA8" s="13"/>
      <c r="AB8" s="13">
        <v>500</v>
      </c>
      <c r="AC8" s="13"/>
      <c r="AD8" s="13"/>
      <c r="AE8" s="13">
        <v>200</v>
      </c>
      <c r="AF8" s="13"/>
      <c r="AG8" s="13">
        <v>200</v>
      </c>
      <c r="AH8" s="13"/>
      <c r="AI8" s="13"/>
      <c r="AJ8" s="13"/>
      <c r="AK8" s="13">
        <v>1000</v>
      </c>
      <c r="AL8" s="13"/>
      <c r="AM8" s="13">
        <v>100</v>
      </c>
      <c r="AN8" s="13"/>
      <c r="AO8" s="13"/>
      <c r="AP8" s="13">
        <v>100</v>
      </c>
      <c r="AQ8" s="13">
        <v>50</v>
      </c>
      <c r="AR8" s="13">
        <v>100</v>
      </c>
      <c r="AS8" s="13"/>
      <c r="AT8" s="13"/>
      <c r="AU8" s="13"/>
      <c r="AV8" s="13">
        <v>500</v>
      </c>
      <c r="AW8" s="13"/>
      <c r="AX8" s="13"/>
      <c r="AY8" s="13"/>
      <c r="AZ8" s="13"/>
      <c r="BA8" s="13"/>
      <c r="BB8" s="13"/>
      <c r="BC8" s="13"/>
      <c r="BD8" s="13">
        <v>50</v>
      </c>
      <c r="BE8" s="13">
        <v>50</v>
      </c>
      <c r="BF8" s="13">
        <v>50</v>
      </c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>
        <v>3</v>
      </c>
      <c r="CD8" s="13">
        <v>100</v>
      </c>
      <c r="CE8" s="13"/>
      <c r="CF8" s="13"/>
      <c r="CG8" s="13">
        <v>20</v>
      </c>
      <c r="CH8" s="13"/>
      <c r="CI8" s="13"/>
      <c r="CJ8" s="13"/>
      <c r="CK8" s="13"/>
      <c r="CL8" s="13"/>
      <c r="CM8" s="13"/>
      <c r="CN8" s="13">
        <v>50</v>
      </c>
      <c r="CO8" s="13"/>
      <c r="CP8" s="13"/>
      <c r="CQ8" s="13">
        <v>100</v>
      </c>
      <c r="CR8" s="13">
        <v>100</v>
      </c>
      <c r="CS8" s="13">
        <v>100</v>
      </c>
      <c r="CT8" s="13"/>
      <c r="CU8" s="13"/>
      <c r="CV8" s="13">
        <v>100</v>
      </c>
      <c r="CW8" s="13"/>
      <c r="CX8" s="13"/>
      <c r="CY8" s="13">
        <v>50</v>
      </c>
      <c r="CZ8" s="13"/>
      <c r="DA8" s="13">
        <v>200</v>
      </c>
      <c r="DB8" s="13"/>
      <c r="DC8" s="13"/>
      <c r="DD8" s="13"/>
      <c r="DE8" s="13"/>
      <c r="DF8" s="13"/>
      <c r="DG8" s="13"/>
      <c r="DH8" s="13"/>
      <c r="DI8" s="13">
        <v>100</v>
      </c>
      <c r="DJ8" s="13">
        <v>390</v>
      </c>
      <c r="DK8" s="14"/>
      <c r="DL8" s="13"/>
      <c r="DM8" s="13"/>
      <c r="DN8" s="13"/>
      <c r="DO8" s="13"/>
      <c r="DP8" s="13"/>
      <c r="DQ8" s="13"/>
      <c r="DR8" s="13"/>
      <c r="DS8" s="15">
        <v>5000</v>
      </c>
      <c r="DT8" s="13"/>
      <c r="DU8" s="13">
        <v>100</v>
      </c>
      <c r="DV8" s="13"/>
      <c r="DW8" s="13"/>
      <c r="DX8" s="13"/>
      <c r="DY8" s="13"/>
      <c r="DZ8" s="13">
        <v>100</v>
      </c>
      <c r="EA8" s="13">
        <v>100</v>
      </c>
      <c r="EB8" s="13"/>
      <c r="EC8" s="13"/>
      <c r="ED8" s="13"/>
      <c r="EE8" s="13"/>
      <c r="EF8" s="13"/>
      <c r="EG8" s="13">
        <v>100</v>
      </c>
      <c r="EH8" s="13">
        <v>100</v>
      </c>
      <c r="EI8" s="13"/>
      <c r="EJ8" s="13"/>
      <c r="EK8" s="13"/>
      <c r="EL8" s="13"/>
      <c r="EM8" s="13">
        <v>100</v>
      </c>
      <c r="EN8" s="13"/>
      <c r="EO8" s="13"/>
      <c r="EP8" s="13"/>
      <c r="EQ8" s="13">
        <v>10</v>
      </c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>
        <v>15</v>
      </c>
      <c r="FJ8" s="13"/>
      <c r="FK8" s="13">
        <v>10</v>
      </c>
      <c r="FL8" s="13">
        <v>100</v>
      </c>
      <c r="FM8" s="13">
        <v>10</v>
      </c>
      <c r="FN8" s="13"/>
      <c r="FO8" s="13"/>
      <c r="FP8" s="13"/>
      <c r="FQ8" s="13"/>
      <c r="FR8" s="13"/>
      <c r="FS8" s="13"/>
      <c r="FT8" s="13">
        <v>25</v>
      </c>
      <c r="FU8" s="13">
        <v>25</v>
      </c>
      <c r="FV8" s="13">
        <v>25</v>
      </c>
      <c r="FW8" s="13">
        <v>25</v>
      </c>
      <c r="FX8" s="13">
        <v>25</v>
      </c>
      <c r="FY8" s="13">
        <v>25</v>
      </c>
      <c r="FZ8" s="13">
        <v>25</v>
      </c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>
        <v>200</v>
      </c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</row>
    <row r="9" spans="1:220" s="16" customFormat="1" x14ac:dyDescent="0.25">
      <c r="A9" s="11">
        <v>7</v>
      </c>
      <c r="B9" s="6" t="s">
        <v>5</v>
      </c>
      <c r="C9" s="4" t="s">
        <v>0</v>
      </c>
      <c r="D9" s="12">
        <f>SUM(E9:IE9)</f>
        <v>11994</v>
      </c>
      <c r="E9" s="13">
        <v>20</v>
      </c>
      <c r="F9" s="13"/>
      <c r="G9" s="13"/>
      <c r="H9" s="13"/>
      <c r="I9" s="13">
        <v>200</v>
      </c>
      <c r="J9" s="13"/>
      <c r="K9" s="13"/>
      <c r="L9" s="13">
        <v>300</v>
      </c>
      <c r="M9" s="13">
        <v>20</v>
      </c>
      <c r="N9" s="13">
        <v>100</v>
      </c>
      <c r="O9" s="13">
        <v>50</v>
      </c>
      <c r="P9" s="13">
        <v>200</v>
      </c>
      <c r="Q9" s="13">
        <v>150</v>
      </c>
      <c r="R9" s="13"/>
      <c r="S9" s="13"/>
      <c r="T9" s="13">
        <v>150</v>
      </c>
      <c r="U9" s="13"/>
      <c r="V9" s="13"/>
      <c r="W9" s="13">
        <v>75</v>
      </c>
      <c r="X9" s="13"/>
      <c r="Y9" s="13">
        <v>6</v>
      </c>
      <c r="Z9" s="13"/>
      <c r="AA9" s="13">
        <v>75</v>
      </c>
      <c r="AB9" s="13">
        <v>75</v>
      </c>
      <c r="AC9" s="13"/>
      <c r="AD9" s="13">
        <v>20</v>
      </c>
      <c r="AE9" s="13">
        <v>115</v>
      </c>
      <c r="AF9" s="13"/>
      <c r="AG9" s="13">
        <v>100</v>
      </c>
      <c r="AH9" s="13"/>
      <c r="AI9" s="13"/>
      <c r="AJ9" s="13">
        <v>50</v>
      </c>
      <c r="AK9" s="13"/>
      <c r="AL9" s="13"/>
      <c r="AM9" s="13">
        <v>20</v>
      </c>
      <c r="AN9" s="13"/>
      <c r="AO9" s="13"/>
      <c r="AP9" s="13"/>
      <c r="AQ9" s="13">
        <v>10</v>
      </c>
      <c r="AR9" s="13">
        <v>20</v>
      </c>
      <c r="AS9" s="13"/>
      <c r="AT9" s="13">
        <v>10</v>
      </c>
      <c r="AU9" s="13">
        <v>10</v>
      </c>
      <c r="AV9" s="13">
        <v>30</v>
      </c>
      <c r="AW9" s="13"/>
      <c r="AX9" s="13"/>
      <c r="AY9" s="13"/>
      <c r="AZ9" s="13"/>
      <c r="BA9" s="13"/>
      <c r="BB9" s="13"/>
      <c r="BC9" s="13"/>
      <c r="BD9" s="13">
        <v>10</v>
      </c>
      <c r="BE9" s="13">
        <v>10</v>
      </c>
      <c r="BF9" s="13">
        <v>10</v>
      </c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>
        <v>50</v>
      </c>
      <c r="CC9" s="13">
        <v>3</v>
      </c>
      <c r="CD9" s="13">
        <v>30</v>
      </c>
      <c r="CE9" s="13">
        <v>50</v>
      </c>
      <c r="CF9" s="13"/>
      <c r="CG9" s="13">
        <v>20</v>
      </c>
      <c r="CH9" s="13"/>
      <c r="CI9" s="13"/>
      <c r="CJ9" s="13"/>
      <c r="CK9" s="13"/>
      <c r="CL9" s="13"/>
      <c r="CM9" s="13"/>
      <c r="CN9" s="13">
        <v>50</v>
      </c>
      <c r="CO9" s="13">
        <v>47</v>
      </c>
      <c r="CP9" s="13">
        <v>500</v>
      </c>
      <c r="CQ9" s="13">
        <v>100</v>
      </c>
      <c r="CR9" s="13">
        <v>100</v>
      </c>
      <c r="CS9" s="13">
        <v>100</v>
      </c>
      <c r="CT9" s="13">
        <v>50</v>
      </c>
      <c r="CU9" s="13"/>
      <c r="CV9" s="13">
        <v>50</v>
      </c>
      <c r="CW9" s="13"/>
      <c r="CX9" s="13">
        <v>20</v>
      </c>
      <c r="CY9" s="13"/>
      <c r="CZ9" s="13"/>
      <c r="DA9" s="13">
        <v>100</v>
      </c>
      <c r="DB9" s="13"/>
      <c r="DC9" s="13"/>
      <c r="DD9" s="13"/>
      <c r="DE9" s="13"/>
      <c r="DF9" s="13"/>
      <c r="DG9" s="13">
        <v>520</v>
      </c>
      <c r="DH9" s="13">
        <v>50</v>
      </c>
      <c r="DI9" s="13">
        <v>50</v>
      </c>
      <c r="DJ9" s="13">
        <v>200</v>
      </c>
      <c r="DK9" s="14"/>
      <c r="DL9" s="13"/>
      <c r="DM9" s="13">
        <v>1000</v>
      </c>
      <c r="DN9" s="13"/>
      <c r="DO9" s="13">
        <v>5</v>
      </c>
      <c r="DP9" s="13"/>
      <c r="DQ9" s="13"/>
      <c r="DR9" s="13">
        <v>100</v>
      </c>
      <c r="DS9" s="18"/>
      <c r="DT9" s="13">
        <v>3</v>
      </c>
      <c r="DU9" s="13">
        <v>30</v>
      </c>
      <c r="DV9" s="13"/>
      <c r="DW9" s="13"/>
      <c r="DX9" s="13"/>
      <c r="DY9" s="13"/>
      <c r="DZ9" s="13">
        <v>100</v>
      </c>
      <c r="EA9" s="13">
        <v>100</v>
      </c>
      <c r="EB9" s="13">
        <v>300</v>
      </c>
      <c r="EC9" s="13"/>
      <c r="ED9" s="13">
        <v>100</v>
      </c>
      <c r="EE9" s="13">
        <v>20</v>
      </c>
      <c r="EF9" s="13">
        <v>20</v>
      </c>
      <c r="EG9" s="13">
        <v>150</v>
      </c>
      <c r="EH9" s="13">
        <v>30</v>
      </c>
      <c r="EI9" s="13">
        <v>20</v>
      </c>
      <c r="EJ9" s="13">
        <v>30</v>
      </c>
      <c r="EK9" s="13">
        <v>30</v>
      </c>
      <c r="EL9" s="13">
        <v>30</v>
      </c>
      <c r="EM9" s="13">
        <v>300</v>
      </c>
      <c r="EN9" s="13">
        <v>20</v>
      </c>
      <c r="EO9" s="13">
        <v>30</v>
      </c>
      <c r="EP9" s="13">
        <v>2</v>
      </c>
      <c r="EQ9" s="13"/>
      <c r="ER9" s="13">
        <v>1</v>
      </c>
      <c r="ES9" s="13">
        <v>3</v>
      </c>
      <c r="ET9" s="13">
        <v>2</v>
      </c>
      <c r="EU9" s="19">
        <v>5000</v>
      </c>
      <c r="EV9" s="13"/>
      <c r="EW9" s="13"/>
      <c r="EX9" s="13"/>
      <c r="EY9" s="13"/>
      <c r="EZ9" s="13"/>
      <c r="FA9" s="13"/>
      <c r="FB9" s="13">
        <v>30</v>
      </c>
      <c r="FC9" s="13"/>
      <c r="FD9" s="13"/>
      <c r="FE9" s="13"/>
      <c r="FF9" s="13"/>
      <c r="FG9" s="13"/>
      <c r="FH9" s="13"/>
      <c r="FI9" s="13"/>
      <c r="FJ9" s="13"/>
      <c r="FK9" s="13"/>
      <c r="FL9" s="13">
        <v>50</v>
      </c>
      <c r="FM9" s="13">
        <v>20</v>
      </c>
      <c r="FN9" s="13"/>
      <c r="FO9" s="13"/>
      <c r="FP9" s="13">
        <v>3</v>
      </c>
      <c r="FQ9" s="13">
        <v>20</v>
      </c>
      <c r="FR9" s="13">
        <v>20</v>
      </c>
      <c r="FS9" s="13"/>
      <c r="FT9" s="13">
        <v>20</v>
      </c>
      <c r="FU9" s="13">
        <v>20</v>
      </c>
      <c r="FV9" s="13">
        <v>20</v>
      </c>
      <c r="FW9" s="13">
        <v>20</v>
      </c>
      <c r="FX9" s="13">
        <v>20</v>
      </c>
      <c r="FY9" s="13">
        <v>20</v>
      </c>
      <c r="FZ9" s="13">
        <v>20</v>
      </c>
      <c r="GA9" s="13"/>
      <c r="GB9" s="13"/>
      <c r="GC9" s="13"/>
      <c r="GD9" s="13"/>
      <c r="GE9" s="13"/>
      <c r="GF9" s="13"/>
      <c r="GG9" s="13"/>
      <c r="GH9" s="13">
        <v>100</v>
      </c>
      <c r="GI9" s="13"/>
      <c r="GJ9" s="13">
        <v>20</v>
      </c>
      <c r="GK9" s="13">
        <v>6</v>
      </c>
      <c r="GL9" s="13"/>
      <c r="GM9" s="13">
        <v>50</v>
      </c>
      <c r="GN9" s="13"/>
      <c r="GO9" s="13"/>
      <c r="GP9" s="13"/>
      <c r="GQ9" s="13">
        <v>100</v>
      </c>
      <c r="GR9" s="13">
        <v>20</v>
      </c>
      <c r="GS9" s="13">
        <v>20</v>
      </c>
      <c r="GT9" s="13"/>
      <c r="GU9" s="13"/>
      <c r="GV9" s="13"/>
      <c r="GW9" s="13"/>
      <c r="GX9" s="13"/>
      <c r="GY9" s="13"/>
      <c r="GZ9" s="13">
        <v>3</v>
      </c>
      <c r="HA9" s="13"/>
      <c r="HB9" s="13"/>
      <c r="HC9" s="13"/>
      <c r="HD9" s="13"/>
      <c r="HE9" s="13"/>
      <c r="HF9" s="13"/>
      <c r="HG9" s="13">
        <v>20</v>
      </c>
      <c r="HH9" s="13"/>
      <c r="HI9" s="13">
        <v>20</v>
      </c>
      <c r="HJ9" s="13"/>
      <c r="HK9" s="13"/>
      <c r="HL9" s="13"/>
    </row>
    <row r="10" spans="1:220" s="16" customFormat="1" x14ac:dyDescent="0.25">
      <c r="A10" s="11">
        <v>8</v>
      </c>
      <c r="B10" s="6" t="s">
        <v>65</v>
      </c>
      <c r="C10" s="4" t="s">
        <v>0</v>
      </c>
      <c r="D10" s="12">
        <f>SUM(E10:IE10)</f>
        <v>43985</v>
      </c>
      <c r="E10" s="13">
        <v>700</v>
      </c>
      <c r="F10" s="13"/>
      <c r="G10" s="13">
        <v>1500</v>
      </c>
      <c r="H10" s="13">
        <v>2000</v>
      </c>
      <c r="I10" s="13"/>
      <c r="J10" s="13">
        <v>200</v>
      </c>
      <c r="K10" s="13">
        <v>3000</v>
      </c>
      <c r="L10" s="13"/>
      <c r="M10" s="13"/>
      <c r="N10" s="13"/>
      <c r="O10" s="13"/>
      <c r="P10" s="13"/>
      <c r="Q10" s="13"/>
      <c r="R10" s="13">
        <v>30</v>
      </c>
      <c r="S10" s="13">
        <v>100</v>
      </c>
      <c r="T10" s="13"/>
      <c r="U10" s="13"/>
      <c r="V10" s="13"/>
      <c r="W10" s="13">
        <v>50</v>
      </c>
      <c r="X10" s="13">
        <v>500</v>
      </c>
      <c r="Y10" s="13"/>
      <c r="Z10" s="13"/>
      <c r="AA10" s="13"/>
      <c r="AB10" s="13"/>
      <c r="AC10" s="13"/>
      <c r="AD10" s="13">
        <v>100</v>
      </c>
      <c r="AE10" s="13"/>
      <c r="AF10" s="13">
        <v>300</v>
      </c>
      <c r="AG10" s="13">
        <v>100</v>
      </c>
      <c r="AH10" s="13">
        <v>300</v>
      </c>
      <c r="AI10" s="13"/>
      <c r="AJ10" s="13"/>
      <c r="AK10" s="13"/>
      <c r="AL10" s="13"/>
      <c r="AM10" s="13">
        <v>400</v>
      </c>
      <c r="AN10" s="13">
        <v>1000</v>
      </c>
      <c r="AO10" s="13"/>
      <c r="AP10" s="13">
        <v>400</v>
      </c>
      <c r="AQ10" s="13">
        <v>100</v>
      </c>
      <c r="AR10" s="13">
        <v>500</v>
      </c>
      <c r="AS10" s="13"/>
      <c r="AT10" s="13">
        <v>400</v>
      </c>
      <c r="AU10" s="13">
        <v>400</v>
      </c>
      <c r="AV10" s="13">
        <v>1000</v>
      </c>
      <c r="AW10" s="13"/>
      <c r="AX10" s="13">
        <v>200</v>
      </c>
      <c r="AY10" s="13">
        <v>200</v>
      </c>
      <c r="AZ10" s="13">
        <v>200</v>
      </c>
      <c r="BA10" s="13">
        <v>200</v>
      </c>
      <c r="BB10" s="13">
        <v>200</v>
      </c>
      <c r="BC10" s="13">
        <v>200</v>
      </c>
      <c r="BD10" s="13">
        <v>400</v>
      </c>
      <c r="BE10" s="13">
        <v>400</v>
      </c>
      <c r="BF10" s="13">
        <v>400</v>
      </c>
      <c r="BG10" s="13"/>
      <c r="BH10" s="13">
        <v>200</v>
      </c>
      <c r="BI10" s="13">
        <v>200</v>
      </c>
      <c r="BJ10" s="13">
        <v>400</v>
      </c>
      <c r="BK10" s="13">
        <v>400</v>
      </c>
      <c r="BL10" s="13">
        <v>400</v>
      </c>
      <c r="BM10" s="13">
        <v>200</v>
      </c>
      <c r="BN10" s="13">
        <v>200</v>
      </c>
      <c r="BO10" s="13">
        <v>200</v>
      </c>
      <c r="BP10" s="13">
        <v>200</v>
      </c>
      <c r="BQ10" s="13">
        <v>200</v>
      </c>
      <c r="BR10" s="13">
        <v>200</v>
      </c>
      <c r="BS10" s="13">
        <v>200</v>
      </c>
      <c r="BT10" s="13">
        <v>200</v>
      </c>
      <c r="BU10" s="13">
        <v>200</v>
      </c>
      <c r="BV10" s="13">
        <v>200</v>
      </c>
      <c r="BW10" s="13">
        <v>200</v>
      </c>
      <c r="BX10" s="13">
        <v>200</v>
      </c>
      <c r="BY10" s="13">
        <v>400</v>
      </c>
      <c r="BZ10" s="13">
        <v>400</v>
      </c>
      <c r="CA10" s="13">
        <v>200</v>
      </c>
      <c r="CB10" s="13"/>
      <c r="CC10" s="13"/>
      <c r="CD10" s="13">
        <v>200</v>
      </c>
      <c r="CE10" s="13">
        <v>500</v>
      </c>
      <c r="CF10" s="13"/>
      <c r="CG10" s="13"/>
      <c r="CH10" s="13">
        <v>400</v>
      </c>
      <c r="CI10" s="13">
        <v>400</v>
      </c>
      <c r="CJ10" s="13"/>
      <c r="CK10" s="13"/>
      <c r="CL10" s="13"/>
      <c r="CM10" s="13"/>
      <c r="CN10" s="13">
        <v>1000</v>
      </c>
      <c r="CO10" s="13">
        <v>1000</v>
      </c>
      <c r="CP10" s="13"/>
      <c r="CQ10" s="13">
        <v>400</v>
      </c>
      <c r="CR10" s="13">
        <v>400</v>
      </c>
      <c r="CS10" s="13">
        <v>400</v>
      </c>
      <c r="CT10" s="13">
        <v>200</v>
      </c>
      <c r="CU10" s="13"/>
      <c r="CV10" s="13"/>
      <c r="CW10" s="13"/>
      <c r="CX10" s="13">
        <v>30</v>
      </c>
      <c r="CY10" s="13">
        <v>400</v>
      </c>
      <c r="CZ10" s="13">
        <v>200</v>
      </c>
      <c r="DA10" s="13">
        <v>1000</v>
      </c>
      <c r="DB10" s="13"/>
      <c r="DC10" s="13">
        <v>200</v>
      </c>
      <c r="DD10" s="13">
        <v>200</v>
      </c>
      <c r="DE10" s="13">
        <v>200</v>
      </c>
      <c r="DF10" s="13">
        <v>200</v>
      </c>
      <c r="DG10" s="13"/>
      <c r="DH10" s="13">
        <v>200</v>
      </c>
      <c r="DI10" s="13">
        <v>400</v>
      </c>
      <c r="DJ10" s="13">
        <v>2000</v>
      </c>
      <c r="DK10" s="14"/>
      <c r="DL10" s="13">
        <v>100</v>
      </c>
      <c r="DM10" s="13"/>
      <c r="DN10" s="13">
        <v>200</v>
      </c>
      <c r="DO10" s="13">
        <v>200</v>
      </c>
      <c r="DP10" s="13"/>
      <c r="DQ10" s="13"/>
      <c r="DR10" s="13"/>
      <c r="DS10" s="17"/>
      <c r="DT10" s="13"/>
      <c r="DU10" s="13"/>
      <c r="DV10" s="13">
        <v>200</v>
      </c>
      <c r="DW10" s="13">
        <v>200</v>
      </c>
      <c r="DX10" s="13"/>
      <c r="DY10" s="13"/>
      <c r="DZ10" s="13">
        <v>400</v>
      </c>
      <c r="EA10" s="13">
        <v>400</v>
      </c>
      <c r="EB10" s="13"/>
      <c r="EC10" s="13"/>
      <c r="ED10" s="13">
        <v>1000</v>
      </c>
      <c r="EE10" s="13">
        <v>200</v>
      </c>
      <c r="EF10" s="13">
        <v>200</v>
      </c>
      <c r="EG10" s="13">
        <v>200</v>
      </c>
      <c r="EH10" s="13">
        <v>300</v>
      </c>
      <c r="EI10" s="13">
        <v>300</v>
      </c>
      <c r="EJ10" s="13">
        <v>300</v>
      </c>
      <c r="EK10" s="13">
        <v>300</v>
      </c>
      <c r="EL10" s="13">
        <v>300</v>
      </c>
      <c r="EM10" s="13">
        <v>200</v>
      </c>
      <c r="EN10" s="13"/>
      <c r="EO10" s="13">
        <v>200</v>
      </c>
      <c r="EP10" s="13"/>
      <c r="EQ10" s="13">
        <v>5</v>
      </c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>
        <v>200</v>
      </c>
      <c r="FC10" s="13"/>
      <c r="FD10" s="13"/>
      <c r="FE10" s="13"/>
      <c r="FF10" s="13">
        <v>200</v>
      </c>
      <c r="FG10" s="13">
        <v>300</v>
      </c>
      <c r="FH10" s="13"/>
      <c r="FI10" s="13"/>
      <c r="FJ10" s="13"/>
      <c r="FK10" s="13"/>
      <c r="FL10" s="13">
        <v>100</v>
      </c>
      <c r="FM10" s="13">
        <v>20</v>
      </c>
      <c r="FN10" s="13"/>
      <c r="FO10" s="13"/>
      <c r="FP10" s="13"/>
      <c r="FQ10" s="13">
        <v>400</v>
      </c>
      <c r="FR10" s="13">
        <v>200</v>
      </c>
      <c r="FS10" s="13"/>
      <c r="FT10" s="13">
        <v>200</v>
      </c>
      <c r="FU10" s="13">
        <v>200</v>
      </c>
      <c r="FV10" s="13">
        <v>200</v>
      </c>
      <c r="FW10" s="13">
        <v>200</v>
      </c>
      <c r="FX10" s="13">
        <v>400</v>
      </c>
      <c r="FY10" s="13">
        <v>400</v>
      </c>
      <c r="FZ10" s="13">
        <v>400</v>
      </c>
      <c r="GA10" s="13"/>
      <c r="GB10" s="13"/>
      <c r="GC10" s="13"/>
      <c r="GD10" s="13"/>
      <c r="GE10" s="13"/>
      <c r="GF10" s="13"/>
      <c r="GG10" s="13"/>
      <c r="GH10" s="13">
        <v>1050</v>
      </c>
      <c r="GI10" s="13">
        <v>500</v>
      </c>
      <c r="GJ10" s="13">
        <v>400</v>
      </c>
      <c r="GK10" s="13"/>
      <c r="GL10" s="13">
        <v>50</v>
      </c>
      <c r="GM10" s="13">
        <v>600</v>
      </c>
      <c r="GN10" s="13"/>
      <c r="GO10" s="13"/>
      <c r="GP10" s="13">
        <v>200</v>
      </c>
      <c r="GQ10" s="13"/>
      <c r="GR10" s="13">
        <v>200</v>
      </c>
      <c r="GS10" s="13">
        <v>200</v>
      </c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>
        <v>150</v>
      </c>
      <c r="HE10" s="13"/>
      <c r="HF10" s="13">
        <v>300</v>
      </c>
      <c r="HG10" s="13">
        <v>100</v>
      </c>
      <c r="HH10" s="13"/>
      <c r="HI10" s="13">
        <v>200</v>
      </c>
      <c r="HJ10" s="13">
        <v>1000</v>
      </c>
      <c r="HK10" s="13"/>
      <c r="HL10" s="13"/>
    </row>
    <row r="11" spans="1:220" s="16" customFormat="1" x14ac:dyDescent="0.25">
      <c r="A11" s="11">
        <v>20</v>
      </c>
      <c r="B11" s="6" t="s">
        <v>66</v>
      </c>
      <c r="C11" s="3" t="s">
        <v>0</v>
      </c>
      <c r="D11" s="12">
        <f>SUM(E11:IE11)</f>
        <v>14510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>
        <v>800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>
        <v>20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>
        <v>1000</v>
      </c>
      <c r="DB11" s="13">
        <v>20</v>
      </c>
      <c r="DC11" s="13"/>
      <c r="DD11" s="13"/>
      <c r="DE11" s="13"/>
      <c r="DF11" s="13"/>
      <c r="DG11" s="13"/>
      <c r="DH11" s="13"/>
      <c r="DI11" s="13"/>
      <c r="DJ11" s="13"/>
      <c r="DK11" s="14"/>
      <c r="DL11" s="13">
        <v>400</v>
      </c>
      <c r="DM11" s="13"/>
      <c r="DN11" s="13"/>
      <c r="DO11" s="13"/>
      <c r="DP11" s="13"/>
      <c r="DQ11" s="13"/>
      <c r="DR11" s="13"/>
      <c r="DS11" s="15">
        <v>6000</v>
      </c>
      <c r="DT11" s="13"/>
      <c r="DU11" s="13">
        <v>300</v>
      </c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>
        <v>35</v>
      </c>
      <c r="EQ11" s="13"/>
      <c r="ER11" s="13">
        <v>35</v>
      </c>
      <c r="ES11" s="13">
        <v>75</v>
      </c>
      <c r="ET11" s="13">
        <v>75</v>
      </c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>
        <v>500</v>
      </c>
      <c r="FM11" s="13"/>
      <c r="FN11" s="13"/>
      <c r="FO11" s="13"/>
      <c r="FP11" s="13">
        <v>80</v>
      </c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>
        <v>1000</v>
      </c>
      <c r="GH11" s="13"/>
      <c r="GI11" s="13"/>
      <c r="GJ11" s="13"/>
      <c r="GK11" s="13"/>
      <c r="GL11" s="13"/>
      <c r="GM11" s="13"/>
      <c r="GN11" s="13"/>
      <c r="GO11" s="13">
        <v>20</v>
      </c>
      <c r="GP11" s="13">
        <v>200</v>
      </c>
      <c r="GQ11" s="13"/>
      <c r="GR11" s="13">
        <v>200</v>
      </c>
      <c r="GS11" s="13">
        <v>200</v>
      </c>
      <c r="GT11" s="13"/>
      <c r="GU11" s="13"/>
      <c r="GV11" s="13"/>
      <c r="GW11" s="13"/>
      <c r="GX11" s="13"/>
      <c r="GY11" s="13"/>
      <c r="GZ11" s="13">
        <v>100</v>
      </c>
      <c r="HA11" s="13"/>
      <c r="HB11" s="13"/>
      <c r="HC11" s="13"/>
      <c r="HD11" s="13">
        <v>150</v>
      </c>
      <c r="HE11" s="13"/>
      <c r="HF11" s="13">
        <v>1000</v>
      </c>
      <c r="HG11" s="13">
        <v>100</v>
      </c>
      <c r="HH11" s="13">
        <v>1000</v>
      </c>
      <c r="HI11" s="13">
        <v>200</v>
      </c>
      <c r="HJ11" s="13">
        <v>1000</v>
      </c>
      <c r="HK11" s="13"/>
      <c r="HL11" s="13"/>
    </row>
    <row r="12" spans="1:220" s="16" customFormat="1" x14ac:dyDescent="0.25">
      <c r="A12" s="25">
        <v>9</v>
      </c>
      <c r="B12" s="6" t="s">
        <v>4</v>
      </c>
      <c r="C12" s="4" t="s">
        <v>0</v>
      </c>
      <c r="D12" s="12">
        <f>SUM(E12:IE12)</f>
        <v>494978</v>
      </c>
      <c r="E12" s="13"/>
      <c r="F12" s="13">
        <v>20000</v>
      </c>
      <c r="G12" s="13">
        <v>4000</v>
      </c>
      <c r="H12" s="13">
        <v>10000</v>
      </c>
      <c r="I12" s="13"/>
      <c r="J12" s="13">
        <v>600</v>
      </c>
      <c r="K12" s="13">
        <v>6000</v>
      </c>
      <c r="L12" s="13">
        <v>600</v>
      </c>
      <c r="M12" s="13"/>
      <c r="N12" s="13"/>
      <c r="O12" s="13"/>
      <c r="P12" s="13">
        <v>400</v>
      </c>
      <c r="Q12" s="13">
        <v>300</v>
      </c>
      <c r="R12" s="13">
        <v>100</v>
      </c>
      <c r="S12" s="13"/>
      <c r="T12" s="13">
        <v>40000</v>
      </c>
      <c r="U12" s="13"/>
      <c r="V12" s="13">
        <v>50000</v>
      </c>
      <c r="W12" s="13">
        <v>10000</v>
      </c>
      <c r="X12" s="13"/>
      <c r="Y12" s="13">
        <v>100</v>
      </c>
      <c r="Z12" s="13"/>
      <c r="AA12" s="13"/>
      <c r="AB12" s="13"/>
      <c r="AC12" s="13"/>
      <c r="AD12" s="13"/>
      <c r="AE12" s="13">
        <v>8000</v>
      </c>
      <c r="AF12" s="13"/>
      <c r="AG12" s="13">
        <v>4000</v>
      </c>
      <c r="AH12" s="13"/>
      <c r="AI12" s="13"/>
      <c r="AJ12" s="13">
        <v>200</v>
      </c>
      <c r="AK12" s="13">
        <v>20000</v>
      </c>
      <c r="AL12" s="13">
        <v>800</v>
      </c>
      <c r="AM12" s="13"/>
      <c r="AN12" s="13"/>
      <c r="AO12" s="13"/>
      <c r="AP12" s="13"/>
      <c r="AQ12" s="13">
        <v>1000</v>
      </c>
      <c r="AR12" s="13">
        <v>2000</v>
      </c>
      <c r="AS12" s="13"/>
      <c r="AT12" s="13">
        <v>2000</v>
      </c>
      <c r="AU12" s="13">
        <v>2000</v>
      </c>
      <c r="AV12" s="13">
        <v>2000</v>
      </c>
      <c r="AW12" s="13"/>
      <c r="AX12" s="13">
        <v>400</v>
      </c>
      <c r="AY12" s="13">
        <v>400</v>
      </c>
      <c r="AZ12" s="13">
        <v>400</v>
      </c>
      <c r="BA12" s="13">
        <v>400</v>
      </c>
      <c r="BB12" s="13">
        <v>400</v>
      </c>
      <c r="BC12" s="13">
        <v>400</v>
      </c>
      <c r="BD12" s="13">
        <v>1000</v>
      </c>
      <c r="BE12" s="13">
        <v>1000</v>
      </c>
      <c r="BF12" s="13">
        <v>1000</v>
      </c>
      <c r="BG12" s="13">
        <v>3000</v>
      </c>
      <c r="BH12" s="13">
        <v>400</v>
      </c>
      <c r="BI12" s="13">
        <v>400</v>
      </c>
      <c r="BJ12" s="13">
        <v>800</v>
      </c>
      <c r="BK12" s="13">
        <v>800</v>
      </c>
      <c r="BL12" s="13">
        <v>800</v>
      </c>
      <c r="BM12" s="13">
        <v>400</v>
      </c>
      <c r="BN12" s="13">
        <v>400</v>
      </c>
      <c r="BO12" s="13">
        <v>400</v>
      </c>
      <c r="BP12" s="13">
        <v>400</v>
      </c>
      <c r="BQ12" s="13">
        <v>400</v>
      </c>
      <c r="BR12" s="13">
        <v>400</v>
      </c>
      <c r="BS12" s="13">
        <v>400</v>
      </c>
      <c r="BT12" s="13">
        <v>400</v>
      </c>
      <c r="BU12" s="13">
        <v>400</v>
      </c>
      <c r="BV12" s="13">
        <v>400</v>
      </c>
      <c r="BW12" s="13">
        <v>400</v>
      </c>
      <c r="BX12" s="13">
        <v>400</v>
      </c>
      <c r="BY12" s="13">
        <v>800</v>
      </c>
      <c r="BZ12" s="13">
        <v>800</v>
      </c>
      <c r="CA12" s="13">
        <v>400</v>
      </c>
      <c r="CB12" s="13">
        <v>200</v>
      </c>
      <c r="CC12" s="13">
        <v>6</v>
      </c>
      <c r="CD12" s="13"/>
      <c r="CE12" s="13"/>
      <c r="CF12" s="13"/>
      <c r="CG12" s="13">
        <v>40</v>
      </c>
      <c r="CH12" s="13">
        <v>800</v>
      </c>
      <c r="CI12" s="13">
        <v>800</v>
      </c>
      <c r="CJ12" s="13"/>
      <c r="CK12" s="13"/>
      <c r="CL12" s="13"/>
      <c r="CM12" s="13">
        <v>5000</v>
      </c>
      <c r="CN12" s="13"/>
      <c r="CO12" s="13"/>
      <c r="CP12" s="13"/>
      <c r="CQ12" s="13">
        <v>800</v>
      </c>
      <c r="CR12" s="13">
        <v>800</v>
      </c>
      <c r="CS12" s="13">
        <v>800</v>
      </c>
      <c r="CT12" s="13"/>
      <c r="CU12" s="13"/>
      <c r="CV12" s="13"/>
      <c r="CW12" s="13"/>
      <c r="CX12" s="13">
        <v>100</v>
      </c>
      <c r="CY12" s="13">
        <v>800</v>
      </c>
      <c r="CZ12" s="13"/>
      <c r="DA12" s="13">
        <v>2000</v>
      </c>
      <c r="DB12" s="13">
        <v>1000</v>
      </c>
      <c r="DC12" s="13">
        <v>100</v>
      </c>
      <c r="DD12" s="13">
        <v>100</v>
      </c>
      <c r="DE12" s="13">
        <v>100</v>
      </c>
      <c r="DF12" s="13">
        <v>100</v>
      </c>
      <c r="DG12" s="13"/>
      <c r="DH12" s="13">
        <v>400</v>
      </c>
      <c r="DI12" s="13">
        <v>1000</v>
      </c>
      <c r="DJ12" s="13">
        <v>1000</v>
      </c>
      <c r="DK12" s="14"/>
      <c r="DL12" s="13"/>
      <c r="DM12" s="13"/>
      <c r="DN12" s="13">
        <v>100</v>
      </c>
      <c r="DO12" s="13">
        <v>400</v>
      </c>
      <c r="DP12" s="13"/>
      <c r="DQ12" s="13"/>
      <c r="DR12" s="13"/>
      <c r="DS12" s="15">
        <v>200000</v>
      </c>
      <c r="DT12" s="13">
        <v>12</v>
      </c>
      <c r="DU12" s="13">
        <v>4000</v>
      </c>
      <c r="DV12" s="13">
        <v>800</v>
      </c>
      <c r="DW12" s="13">
        <v>400</v>
      </c>
      <c r="DX12" s="13"/>
      <c r="DY12" s="13"/>
      <c r="DZ12" s="13">
        <v>800</v>
      </c>
      <c r="EA12" s="13">
        <v>800</v>
      </c>
      <c r="EB12" s="13">
        <v>10000</v>
      </c>
      <c r="EC12" s="13">
        <v>2000</v>
      </c>
      <c r="ED12" s="13">
        <v>2000</v>
      </c>
      <c r="EE12" s="13">
        <v>400</v>
      </c>
      <c r="EF12" s="13">
        <v>400</v>
      </c>
      <c r="EG12" s="13">
        <v>1000</v>
      </c>
      <c r="EH12" s="13">
        <v>800</v>
      </c>
      <c r="EI12" s="13">
        <v>800</v>
      </c>
      <c r="EJ12" s="13">
        <v>400</v>
      </c>
      <c r="EK12" s="13">
        <v>800</v>
      </c>
      <c r="EL12" s="13">
        <v>2000</v>
      </c>
      <c r="EM12" s="13">
        <v>1000</v>
      </c>
      <c r="EN12" s="13"/>
      <c r="EO12" s="13">
        <v>400</v>
      </c>
      <c r="EP12" s="13">
        <v>100</v>
      </c>
      <c r="EQ12" s="13">
        <v>100</v>
      </c>
      <c r="ER12" s="13">
        <v>100</v>
      </c>
      <c r="ES12" s="13">
        <v>200</v>
      </c>
      <c r="ET12" s="13">
        <v>200</v>
      </c>
      <c r="EU12" s="13"/>
      <c r="EV12" s="13"/>
      <c r="EW12" s="13"/>
      <c r="EX12" s="13"/>
      <c r="EY12" s="13"/>
      <c r="EZ12" s="13"/>
      <c r="FA12" s="13"/>
      <c r="FB12" s="13">
        <v>800</v>
      </c>
      <c r="FC12" s="13"/>
      <c r="FD12" s="13"/>
      <c r="FE12" s="13"/>
      <c r="FF12" s="13">
        <v>400</v>
      </c>
      <c r="FG12" s="13">
        <v>600</v>
      </c>
      <c r="FH12" s="13">
        <v>1000</v>
      </c>
      <c r="FI12" s="13"/>
      <c r="FJ12" s="13">
        <v>100</v>
      </c>
      <c r="FK12" s="13"/>
      <c r="FL12" s="13">
        <v>1200</v>
      </c>
      <c r="FM12" s="13">
        <v>100</v>
      </c>
      <c r="FN12" s="13"/>
      <c r="FO12" s="13"/>
      <c r="FP12" s="13">
        <v>200</v>
      </c>
      <c r="FQ12" s="13">
        <v>800</v>
      </c>
      <c r="FR12" s="13">
        <v>400</v>
      </c>
      <c r="FS12" s="13"/>
      <c r="FT12" s="13">
        <v>400</v>
      </c>
      <c r="FU12" s="13">
        <v>400</v>
      </c>
      <c r="FV12" s="13">
        <v>400</v>
      </c>
      <c r="FW12" s="13">
        <v>400</v>
      </c>
      <c r="FX12" s="13">
        <v>800</v>
      </c>
      <c r="FY12" s="13">
        <v>800</v>
      </c>
      <c r="FZ12" s="13">
        <v>800</v>
      </c>
      <c r="GA12" s="13"/>
      <c r="GB12" s="13"/>
      <c r="GC12" s="13">
        <v>1400</v>
      </c>
      <c r="GD12" s="13"/>
      <c r="GE12" s="13"/>
      <c r="GF12" s="13"/>
      <c r="GG12" s="13">
        <v>2000</v>
      </c>
      <c r="GH12" s="13">
        <v>2100</v>
      </c>
      <c r="GI12" s="13">
        <v>3500</v>
      </c>
      <c r="GJ12" s="13">
        <v>800</v>
      </c>
      <c r="GK12" s="13">
        <v>20</v>
      </c>
      <c r="GL12" s="13">
        <v>100</v>
      </c>
      <c r="GM12" s="13">
        <v>1200</v>
      </c>
      <c r="GN12" s="13"/>
      <c r="GO12" s="13">
        <v>1800</v>
      </c>
      <c r="GP12" s="13">
        <v>400</v>
      </c>
      <c r="GQ12" s="13"/>
      <c r="GR12" s="13">
        <v>800</v>
      </c>
      <c r="GS12" s="13">
        <v>800</v>
      </c>
      <c r="GT12" s="13"/>
      <c r="GU12" s="13">
        <v>800</v>
      </c>
      <c r="GV12" s="13"/>
      <c r="GW12" s="13"/>
      <c r="GX12" s="13">
        <v>2000</v>
      </c>
      <c r="GY12" s="13"/>
      <c r="GZ12" s="13">
        <v>200</v>
      </c>
      <c r="HA12" s="13"/>
      <c r="HB12" s="13">
        <f>100+100</f>
        <v>200</v>
      </c>
      <c r="HC12" s="13">
        <v>10000</v>
      </c>
      <c r="HD12" s="13">
        <v>600</v>
      </c>
      <c r="HE12" s="13">
        <v>5000</v>
      </c>
      <c r="HF12" s="13"/>
      <c r="HG12" s="13">
        <v>400</v>
      </c>
      <c r="HH12" s="13">
        <v>2000</v>
      </c>
      <c r="HI12" s="13">
        <v>800</v>
      </c>
      <c r="HJ12" s="13"/>
      <c r="HK12" s="13"/>
      <c r="HL12" s="13"/>
    </row>
    <row r="13" spans="1:220" s="16" customFormat="1" x14ac:dyDescent="0.25">
      <c r="A13" s="11">
        <v>10</v>
      </c>
      <c r="B13" s="6" t="s">
        <v>3</v>
      </c>
      <c r="C13" s="4" t="s">
        <v>0</v>
      </c>
      <c r="D13" s="12">
        <f>SUM(E13:IE13)</f>
        <v>341476</v>
      </c>
      <c r="E13" s="13">
        <v>1400</v>
      </c>
      <c r="F13" s="13"/>
      <c r="G13" s="13"/>
      <c r="H13" s="13">
        <v>2000</v>
      </c>
      <c r="I13" s="13"/>
      <c r="J13" s="13"/>
      <c r="K13" s="13">
        <v>20000</v>
      </c>
      <c r="L13" s="13"/>
      <c r="M13" s="13"/>
      <c r="N13" s="13">
        <v>200</v>
      </c>
      <c r="O13" s="13">
        <v>100</v>
      </c>
      <c r="P13" s="13">
        <v>400</v>
      </c>
      <c r="Q13" s="13">
        <v>300</v>
      </c>
      <c r="R13" s="13">
        <v>100</v>
      </c>
      <c r="S13" s="13"/>
      <c r="T13" s="13">
        <v>10000</v>
      </c>
      <c r="U13" s="13"/>
      <c r="V13" s="13">
        <v>30000</v>
      </c>
      <c r="W13" s="13">
        <v>20000</v>
      </c>
      <c r="X13" s="13"/>
      <c r="Y13" s="13">
        <v>100</v>
      </c>
      <c r="Z13" s="13"/>
      <c r="AA13" s="13"/>
      <c r="AB13" s="13"/>
      <c r="AC13" s="13"/>
      <c r="AD13" s="13">
        <v>300</v>
      </c>
      <c r="AE13" s="13"/>
      <c r="AF13" s="13"/>
      <c r="AG13" s="13">
        <v>5000</v>
      </c>
      <c r="AH13" s="13"/>
      <c r="AI13" s="13"/>
      <c r="AJ13" s="13">
        <v>200</v>
      </c>
      <c r="AK13" s="13">
        <v>20000</v>
      </c>
      <c r="AL13" s="13"/>
      <c r="AM13" s="13"/>
      <c r="AN13" s="13">
        <v>2000</v>
      </c>
      <c r="AO13" s="13"/>
      <c r="AP13" s="13">
        <v>1000</v>
      </c>
      <c r="AQ13" s="13"/>
      <c r="AR13" s="13"/>
      <c r="AS13" s="13"/>
      <c r="AT13" s="13">
        <v>800</v>
      </c>
      <c r="AU13" s="13">
        <v>800</v>
      </c>
      <c r="AV13" s="13">
        <v>2000</v>
      </c>
      <c r="AW13" s="13"/>
      <c r="AX13" s="13"/>
      <c r="AY13" s="13"/>
      <c r="AZ13" s="13"/>
      <c r="BA13" s="13"/>
      <c r="BB13" s="13"/>
      <c r="BC13" s="13"/>
      <c r="BD13" s="13">
        <v>1000</v>
      </c>
      <c r="BE13" s="13">
        <v>1000</v>
      </c>
      <c r="BF13" s="13">
        <v>1000</v>
      </c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>
        <v>6</v>
      </c>
      <c r="CD13" s="13"/>
      <c r="CE13" s="13"/>
      <c r="CF13" s="13"/>
      <c r="CG13" s="13">
        <v>40</v>
      </c>
      <c r="CH13" s="13"/>
      <c r="CI13" s="13"/>
      <c r="CJ13" s="13"/>
      <c r="CK13" s="13"/>
      <c r="CL13" s="13"/>
      <c r="CM13" s="13"/>
      <c r="CN13" s="13"/>
      <c r="CO13" s="13"/>
      <c r="CP13" s="13"/>
      <c r="CQ13" s="13">
        <v>800</v>
      </c>
      <c r="CR13" s="13">
        <v>800</v>
      </c>
      <c r="CS13" s="13">
        <v>800</v>
      </c>
      <c r="CT13" s="13"/>
      <c r="CU13" s="13"/>
      <c r="CV13" s="13"/>
      <c r="CW13" s="13"/>
      <c r="CX13" s="13">
        <v>100</v>
      </c>
      <c r="CY13" s="13"/>
      <c r="CZ13" s="13"/>
      <c r="DA13" s="13">
        <v>2000</v>
      </c>
      <c r="DB13" s="13"/>
      <c r="DC13" s="13">
        <v>100</v>
      </c>
      <c r="DD13" s="13">
        <v>100</v>
      </c>
      <c r="DE13" s="13">
        <v>100</v>
      </c>
      <c r="DF13" s="13">
        <v>100</v>
      </c>
      <c r="DG13" s="13"/>
      <c r="DH13" s="13"/>
      <c r="DI13" s="13">
        <v>1000</v>
      </c>
      <c r="DJ13" s="13">
        <v>1000</v>
      </c>
      <c r="DK13" s="14"/>
      <c r="DL13" s="13"/>
      <c r="DM13" s="13"/>
      <c r="DN13" s="13">
        <v>100</v>
      </c>
      <c r="DO13" s="13"/>
      <c r="DP13" s="13"/>
      <c r="DQ13" s="13"/>
      <c r="DR13" s="13"/>
      <c r="DS13" s="15">
        <v>200000</v>
      </c>
      <c r="DT13" s="13">
        <v>10</v>
      </c>
      <c r="DU13" s="13">
        <v>400</v>
      </c>
      <c r="DV13" s="13"/>
      <c r="DW13" s="13"/>
      <c r="DX13" s="13"/>
      <c r="DY13" s="13"/>
      <c r="DZ13" s="13">
        <v>800</v>
      </c>
      <c r="EA13" s="13">
        <v>800</v>
      </c>
      <c r="EB13" s="13"/>
      <c r="EC13" s="13"/>
      <c r="ED13" s="13">
        <v>2000</v>
      </c>
      <c r="EE13" s="13">
        <v>400</v>
      </c>
      <c r="EF13" s="13">
        <v>400</v>
      </c>
      <c r="EG13" s="13">
        <v>1000</v>
      </c>
      <c r="EH13" s="13">
        <v>800</v>
      </c>
      <c r="EI13" s="13">
        <v>800</v>
      </c>
      <c r="EJ13" s="13">
        <v>400</v>
      </c>
      <c r="EK13" s="13">
        <v>800</v>
      </c>
      <c r="EL13" s="13">
        <v>800</v>
      </c>
      <c r="EM13" s="13">
        <v>1000</v>
      </c>
      <c r="EN13" s="13"/>
      <c r="EO13" s="13">
        <v>400</v>
      </c>
      <c r="EP13" s="13">
        <v>100</v>
      </c>
      <c r="EQ13" s="13"/>
      <c r="ER13" s="13">
        <v>100</v>
      </c>
      <c r="ES13" s="13">
        <v>200</v>
      </c>
      <c r="ET13" s="13">
        <v>200</v>
      </c>
      <c r="EU13" s="13"/>
      <c r="EV13" s="13"/>
      <c r="EW13" s="13"/>
      <c r="EX13" s="13"/>
      <c r="EY13" s="13"/>
      <c r="EZ13" s="13"/>
      <c r="FA13" s="13"/>
      <c r="FB13" s="13">
        <v>800</v>
      </c>
      <c r="FC13" s="13"/>
      <c r="FD13" s="13"/>
      <c r="FE13" s="13"/>
      <c r="FF13" s="13"/>
      <c r="FG13" s="13"/>
      <c r="FH13" s="13"/>
      <c r="FI13" s="13"/>
      <c r="FJ13" s="13"/>
      <c r="FK13" s="13"/>
      <c r="FL13" s="13">
        <v>1200</v>
      </c>
      <c r="FM13" s="13">
        <v>100</v>
      </c>
      <c r="FN13" s="13"/>
      <c r="FO13" s="13"/>
      <c r="FP13" s="13">
        <v>200</v>
      </c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>
        <v>20</v>
      </c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>
        <v>200</v>
      </c>
      <c r="HA13" s="13"/>
      <c r="HB13" s="13"/>
      <c r="HC13" s="13"/>
      <c r="HD13" s="13"/>
      <c r="HE13" s="13"/>
      <c r="HF13" s="13"/>
      <c r="HG13" s="13"/>
      <c r="HH13" s="13"/>
      <c r="HI13" s="13">
        <v>800</v>
      </c>
      <c r="HJ13" s="13"/>
      <c r="HK13" s="13"/>
      <c r="HL13" s="13"/>
    </row>
    <row r="14" spans="1:220" s="16" customFormat="1" x14ac:dyDescent="0.25">
      <c r="A14" s="11">
        <v>11</v>
      </c>
      <c r="B14" s="6" t="s">
        <v>112</v>
      </c>
      <c r="C14" s="4" t="s">
        <v>1</v>
      </c>
      <c r="D14" s="12">
        <f>SUM(E14:IE14)</f>
        <v>1403</v>
      </c>
      <c r="E14" s="13">
        <v>30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>
        <v>200</v>
      </c>
      <c r="U14" s="13"/>
      <c r="V14" s="13"/>
      <c r="W14" s="13"/>
      <c r="X14" s="13"/>
      <c r="Y14" s="13"/>
      <c r="Z14" s="13"/>
      <c r="AA14" s="13"/>
      <c r="AB14" s="13"/>
      <c r="AC14" s="13">
        <v>20</v>
      </c>
      <c r="AD14" s="13"/>
      <c r="AE14" s="13"/>
      <c r="AF14" s="13"/>
      <c r="AG14" s="13">
        <v>10</v>
      </c>
      <c r="AH14" s="13"/>
      <c r="AI14" s="13"/>
      <c r="AJ14" s="13"/>
      <c r="AK14" s="13"/>
      <c r="AL14" s="13">
        <v>20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>
        <v>35</v>
      </c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4"/>
      <c r="DL14" s="13"/>
      <c r="DM14" s="13"/>
      <c r="DN14" s="13"/>
      <c r="DO14" s="13"/>
      <c r="DP14" s="13"/>
      <c r="DQ14" s="13"/>
      <c r="DR14" s="13"/>
      <c r="DS14" s="18">
        <v>700</v>
      </c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>
        <v>4</v>
      </c>
      <c r="ES14" s="13">
        <v>4</v>
      </c>
      <c r="ET14" s="13">
        <v>4</v>
      </c>
      <c r="EU14" s="19">
        <v>300</v>
      </c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>
        <v>12</v>
      </c>
      <c r="FI14" s="13"/>
      <c r="FJ14" s="13"/>
      <c r="FK14" s="13"/>
      <c r="FL14" s="13"/>
      <c r="FM14" s="13"/>
      <c r="FN14" s="13"/>
      <c r="FO14" s="13"/>
      <c r="FP14" s="13">
        <v>4</v>
      </c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>
        <v>20</v>
      </c>
      <c r="GY14" s="13"/>
      <c r="GZ14" s="13">
        <v>20</v>
      </c>
      <c r="HA14" s="13"/>
      <c r="HB14" s="13"/>
      <c r="HC14" s="13"/>
      <c r="HD14" s="13"/>
      <c r="HE14" s="13"/>
      <c r="HF14" s="13"/>
      <c r="HG14" s="13"/>
      <c r="HH14" s="13">
        <v>20</v>
      </c>
      <c r="HI14" s="13"/>
      <c r="HJ14" s="13"/>
      <c r="HK14" s="13"/>
      <c r="HL14" s="13"/>
    </row>
    <row r="15" spans="1:220" s="16" customFormat="1" x14ac:dyDescent="0.25">
      <c r="A15" s="11">
        <v>12</v>
      </c>
      <c r="B15" s="6" t="s">
        <v>137</v>
      </c>
      <c r="C15" s="4" t="s">
        <v>1</v>
      </c>
      <c r="D15" s="12">
        <f>SUM(E15:IE15)</f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4"/>
      <c r="DL15" s="13"/>
      <c r="DM15" s="13"/>
      <c r="DN15" s="13"/>
      <c r="DO15" s="13"/>
      <c r="DP15" s="13"/>
      <c r="DQ15" s="13"/>
      <c r="DR15" s="13"/>
      <c r="DS15" s="17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s="16" customFormat="1" x14ac:dyDescent="0.25">
      <c r="A16" s="25">
        <v>13</v>
      </c>
      <c r="B16" s="6" t="s">
        <v>2</v>
      </c>
      <c r="C16" s="4" t="s">
        <v>1</v>
      </c>
      <c r="D16" s="12">
        <f>SUM(E16:IE16)</f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>
        <v>10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4"/>
      <c r="DL16" s="13"/>
      <c r="DM16" s="13"/>
      <c r="DN16" s="13"/>
      <c r="DO16" s="13"/>
      <c r="DP16" s="13"/>
      <c r="DQ16" s="13"/>
      <c r="DR16" s="13"/>
      <c r="DS16" s="15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s="16" customFormat="1" x14ac:dyDescent="0.25">
      <c r="A17" s="11">
        <v>14</v>
      </c>
      <c r="B17" s="6" t="s">
        <v>162</v>
      </c>
      <c r="C17" s="4" t="s">
        <v>0</v>
      </c>
      <c r="D17" s="12">
        <f>SUM(E17:IE17)</f>
        <v>32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4"/>
      <c r="DL17" s="13"/>
      <c r="DM17" s="13"/>
      <c r="DN17" s="13"/>
      <c r="DO17" s="13"/>
      <c r="DP17" s="13"/>
      <c r="DQ17" s="13"/>
      <c r="DR17" s="13"/>
      <c r="DS17" s="15"/>
      <c r="DT17" s="13"/>
      <c r="DU17" s="13"/>
      <c r="DV17" s="13"/>
      <c r="DW17" s="13"/>
      <c r="DX17" s="13"/>
      <c r="DY17" s="27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>
        <v>10</v>
      </c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>
        <v>5</v>
      </c>
      <c r="GB17" s="13"/>
      <c r="GC17" s="13"/>
      <c r="GD17" s="13"/>
      <c r="GE17" s="13">
        <v>5</v>
      </c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>
        <v>2</v>
      </c>
      <c r="HF17" s="13"/>
      <c r="HG17" s="13"/>
      <c r="HH17" s="13">
        <v>10</v>
      </c>
      <c r="HI17" s="13"/>
      <c r="HJ17" s="13"/>
      <c r="HK17" s="13"/>
      <c r="HL17" s="13"/>
    </row>
    <row r="18" spans="1:220" s="16" customFormat="1" x14ac:dyDescent="0.25">
      <c r="A18" s="11">
        <v>15</v>
      </c>
      <c r="B18" s="5" t="s">
        <v>47</v>
      </c>
      <c r="C18" s="3" t="s">
        <v>0</v>
      </c>
      <c r="D18" s="12">
        <f>SUM(E18:IE18)</f>
        <v>3975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>
        <v>500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v>250</v>
      </c>
      <c r="AP18" s="13"/>
      <c r="AQ18" s="13"/>
      <c r="AR18" s="13"/>
      <c r="AS18" s="13"/>
      <c r="AT18" s="13"/>
      <c r="AU18" s="13"/>
      <c r="AV18" s="13"/>
      <c r="AW18" s="13">
        <v>25</v>
      </c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>
        <v>25</v>
      </c>
      <c r="CC18" s="13"/>
      <c r="CD18" s="13"/>
      <c r="CE18" s="13"/>
      <c r="CF18" s="13">
        <v>200</v>
      </c>
      <c r="CG18" s="13"/>
      <c r="CH18" s="13"/>
      <c r="CI18" s="13"/>
      <c r="CJ18" s="13">
        <v>300</v>
      </c>
      <c r="CK18" s="13">
        <v>25</v>
      </c>
      <c r="CL18" s="13"/>
      <c r="CM18" s="13"/>
      <c r="CN18" s="13"/>
      <c r="CO18" s="13">
        <v>100</v>
      </c>
      <c r="CP18" s="13"/>
      <c r="CQ18" s="13"/>
      <c r="CR18" s="13">
        <v>100</v>
      </c>
      <c r="CS18" s="13">
        <v>100</v>
      </c>
      <c r="CT18" s="13"/>
      <c r="CU18" s="13">
        <v>100</v>
      </c>
      <c r="CV18" s="13">
        <v>500</v>
      </c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4"/>
      <c r="DL18" s="13"/>
      <c r="DM18" s="13">
        <v>50</v>
      </c>
      <c r="DN18" s="13"/>
      <c r="DO18" s="13"/>
      <c r="DP18" s="13">
        <v>100</v>
      </c>
      <c r="DQ18" s="13"/>
      <c r="DR18" s="13"/>
      <c r="DS18" s="15"/>
      <c r="DT18" s="13"/>
      <c r="DU18" s="13"/>
      <c r="DV18" s="13"/>
      <c r="DW18" s="13"/>
      <c r="DX18" s="13">
        <v>500</v>
      </c>
      <c r="DZ18" s="13"/>
      <c r="EA18" s="13"/>
      <c r="EB18" s="13">
        <v>300</v>
      </c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>
        <v>450</v>
      </c>
      <c r="EV18" s="13">
        <v>25</v>
      </c>
      <c r="EW18" s="13"/>
      <c r="EX18" s="13"/>
      <c r="EY18" s="13"/>
      <c r="EZ18" s="13"/>
      <c r="FA18" s="13"/>
      <c r="FB18" s="13"/>
      <c r="FC18" s="13">
        <v>300</v>
      </c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>
        <v>25</v>
      </c>
      <c r="HK18" s="13"/>
      <c r="HL18" s="13"/>
    </row>
    <row r="19" spans="1:220" s="16" customFormat="1" x14ac:dyDescent="0.25">
      <c r="A19" s="11">
        <v>16</v>
      </c>
      <c r="B19" s="5" t="s">
        <v>48</v>
      </c>
      <c r="C19" s="3" t="s">
        <v>0</v>
      </c>
      <c r="D19" s="12">
        <f>SUM(E19:IE19)</f>
        <v>700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>
        <v>500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4"/>
      <c r="DL19" s="13">
        <v>200</v>
      </c>
      <c r="DM19" s="13"/>
      <c r="DN19" s="13"/>
      <c r="DO19" s="13"/>
      <c r="DP19" s="13"/>
      <c r="DQ19" s="13"/>
      <c r="DR19" s="13"/>
      <c r="DS19" s="15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s="16" customFormat="1" x14ac:dyDescent="0.25">
      <c r="A20" s="25">
        <v>17</v>
      </c>
      <c r="B20" s="5" t="s">
        <v>148</v>
      </c>
      <c r="C20" s="3" t="s">
        <v>0</v>
      </c>
      <c r="D20" s="12">
        <f>SUM(E20:IE20)</f>
        <v>270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4">
        <v>200</v>
      </c>
      <c r="DL20" s="13"/>
      <c r="DM20" s="13"/>
      <c r="DN20" s="13"/>
      <c r="DO20" s="13"/>
      <c r="DP20" s="13"/>
      <c r="DQ20" s="13"/>
      <c r="DR20" s="13"/>
      <c r="DS20" s="15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9"/>
      <c r="EV20" s="13">
        <v>20</v>
      </c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>
        <v>50</v>
      </c>
      <c r="GW20" s="13"/>
      <c r="GX20" s="13"/>
      <c r="GY20" s="13">
        <v>30</v>
      </c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>
        <v>-30</v>
      </c>
    </row>
    <row r="21" spans="1:220" s="16" customFormat="1" x14ac:dyDescent="0.25">
      <c r="A21" s="11">
        <v>18</v>
      </c>
      <c r="B21" s="5" t="s">
        <v>135</v>
      </c>
      <c r="C21" s="3" t="s">
        <v>0</v>
      </c>
      <c r="D21" s="12">
        <f>SUM(E21:IE21)</f>
        <v>3330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4"/>
      <c r="DL21" s="13"/>
      <c r="DM21" s="13"/>
      <c r="DN21" s="13"/>
      <c r="DO21" s="13"/>
      <c r="DP21" s="13"/>
      <c r="DQ21" s="13"/>
      <c r="DR21" s="13"/>
      <c r="DS21" s="15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>
        <v>30</v>
      </c>
      <c r="EN21" s="13"/>
      <c r="EO21" s="12">
        <v>30</v>
      </c>
      <c r="EP21" s="13"/>
      <c r="EQ21" s="13"/>
      <c r="ER21" s="13"/>
      <c r="ES21" s="13"/>
      <c r="ET21" s="13"/>
      <c r="EU21" s="13">
        <v>510</v>
      </c>
      <c r="EV21" s="13">
        <v>24</v>
      </c>
      <c r="EW21" s="13">
        <v>120</v>
      </c>
      <c r="EX21" s="13">
        <v>120</v>
      </c>
      <c r="EY21" s="13">
        <v>120</v>
      </c>
      <c r="EZ21" s="13">
        <v>300</v>
      </c>
      <c r="FA21" s="13"/>
      <c r="FB21" s="13"/>
      <c r="FC21" s="13">
        <v>720</v>
      </c>
      <c r="FD21" s="13">
        <v>30</v>
      </c>
      <c r="FE21" s="13">
        <v>30</v>
      </c>
      <c r="FF21" s="13">
        <v>30</v>
      </c>
      <c r="FG21" s="13">
        <v>30</v>
      </c>
      <c r="FH21" s="13"/>
      <c r="FI21" s="13"/>
      <c r="FJ21" s="13"/>
      <c r="FK21" s="13"/>
      <c r="FL21" s="13">
        <v>210</v>
      </c>
      <c r="FM21" s="13"/>
      <c r="FN21" s="13">
        <v>30</v>
      </c>
      <c r="FO21" s="13">
        <v>60</v>
      </c>
      <c r="FP21" s="13"/>
      <c r="FQ21" s="13">
        <v>30</v>
      </c>
      <c r="FR21" s="13">
        <v>30</v>
      </c>
      <c r="FS21" s="13">
        <v>120</v>
      </c>
      <c r="FT21" s="13">
        <v>30</v>
      </c>
      <c r="FU21" s="13">
        <v>30</v>
      </c>
      <c r="FV21" s="13">
        <v>30</v>
      </c>
      <c r="FW21" s="13"/>
      <c r="FX21" s="13">
        <v>90</v>
      </c>
      <c r="FY21" s="13">
        <v>60</v>
      </c>
      <c r="FZ21" s="13">
        <v>60</v>
      </c>
      <c r="GA21" s="13"/>
      <c r="GB21" s="13"/>
      <c r="GC21" s="13"/>
      <c r="GD21" s="13">
        <v>60</v>
      </c>
      <c r="GE21" s="13"/>
      <c r="GF21" s="13">
        <v>6</v>
      </c>
      <c r="GG21" s="13"/>
      <c r="GH21" s="13"/>
      <c r="GI21" s="13"/>
      <c r="GJ21" s="13"/>
      <c r="GK21" s="13"/>
      <c r="GL21" s="13"/>
      <c r="GM21" s="13">
        <v>90</v>
      </c>
      <c r="GN21" s="13">
        <v>90</v>
      </c>
      <c r="GO21" s="13"/>
      <c r="GP21" s="13"/>
      <c r="GQ21" s="13"/>
      <c r="GR21" s="13">
        <v>60</v>
      </c>
      <c r="GS21" s="13"/>
      <c r="GT21" s="13"/>
      <c r="GU21" s="13"/>
      <c r="GV21" s="13"/>
      <c r="GW21" s="13"/>
      <c r="GX21" s="13"/>
      <c r="GY21" s="13"/>
      <c r="GZ21" s="13"/>
      <c r="HA21" s="13">
        <v>60</v>
      </c>
      <c r="HB21" s="13"/>
      <c r="HC21" s="13"/>
      <c r="HD21" s="13"/>
      <c r="HE21" s="13"/>
      <c r="HF21" s="13"/>
      <c r="HG21" s="13">
        <v>30</v>
      </c>
      <c r="HH21" s="13"/>
      <c r="HI21" s="13"/>
      <c r="HJ21" s="13"/>
      <c r="HK21" s="13">
        <v>60</v>
      </c>
      <c r="HL21" s="13"/>
    </row>
    <row r="22" spans="1:220" s="16" customFormat="1" x14ac:dyDescent="0.25">
      <c r="A22" s="11">
        <v>19</v>
      </c>
      <c r="B22" s="5" t="s">
        <v>152</v>
      </c>
      <c r="C22" s="3" t="s">
        <v>0</v>
      </c>
      <c r="D22" s="12">
        <f>SUM(E22:IE22)</f>
        <v>2556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4"/>
      <c r="DL22" s="13"/>
      <c r="DM22" s="13"/>
      <c r="DN22" s="13"/>
      <c r="DO22" s="13"/>
      <c r="DP22" s="13"/>
      <c r="DQ22" s="13"/>
      <c r="DR22" s="13"/>
      <c r="DS22" s="15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2">
        <v>30</v>
      </c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>
        <v>1230</v>
      </c>
      <c r="FD22" s="13"/>
      <c r="FE22" s="13"/>
      <c r="FF22" s="13">
        <v>30</v>
      </c>
      <c r="FG22" s="13">
        <v>30</v>
      </c>
      <c r="FH22" s="13"/>
      <c r="FI22" s="13"/>
      <c r="FJ22" s="13"/>
      <c r="FK22" s="13"/>
      <c r="FL22" s="13">
        <v>210</v>
      </c>
      <c r="FM22" s="13"/>
      <c r="FN22" s="13">
        <v>30</v>
      </c>
      <c r="FO22" s="13">
        <v>60</v>
      </c>
      <c r="FP22" s="13"/>
      <c r="FQ22" s="13">
        <v>30</v>
      </c>
      <c r="FR22" s="13">
        <v>30</v>
      </c>
      <c r="FS22" s="13">
        <v>120</v>
      </c>
      <c r="FT22" s="13">
        <v>30</v>
      </c>
      <c r="FU22" s="13">
        <v>30</v>
      </c>
      <c r="FV22" s="13">
        <v>30</v>
      </c>
      <c r="FW22" s="13"/>
      <c r="FX22" s="13">
        <v>90</v>
      </c>
      <c r="FY22" s="13">
        <v>60</v>
      </c>
      <c r="FZ22" s="13">
        <v>60</v>
      </c>
      <c r="GA22" s="13"/>
      <c r="GB22" s="13"/>
      <c r="GC22" s="13"/>
      <c r="GD22" s="13">
        <v>60</v>
      </c>
      <c r="GE22" s="13"/>
      <c r="GF22" s="13">
        <v>6</v>
      </c>
      <c r="GG22" s="13"/>
      <c r="GH22" s="13"/>
      <c r="GI22" s="13"/>
      <c r="GJ22" s="13"/>
      <c r="GK22" s="13"/>
      <c r="GL22" s="13"/>
      <c r="GM22" s="13">
        <v>90</v>
      </c>
      <c r="GN22" s="13">
        <v>90</v>
      </c>
      <c r="GO22" s="13"/>
      <c r="GP22" s="13"/>
      <c r="GQ22" s="13"/>
      <c r="GR22" s="13">
        <v>60</v>
      </c>
      <c r="GS22" s="13"/>
      <c r="GT22" s="13"/>
      <c r="GU22" s="13"/>
      <c r="GV22" s="13"/>
      <c r="GW22" s="13"/>
      <c r="GX22" s="13"/>
      <c r="GY22" s="13"/>
      <c r="GZ22" s="13"/>
      <c r="HA22" s="13">
        <v>60</v>
      </c>
      <c r="HB22" s="13"/>
      <c r="HC22" s="13"/>
      <c r="HD22" s="13"/>
      <c r="HE22" s="13"/>
      <c r="HF22" s="13"/>
      <c r="HG22" s="13">
        <v>30</v>
      </c>
      <c r="HH22" s="13"/>
      <c r="HI22" s="13"/>
      <c r="HJ22" s="13"/>
      <c r="HK22" s="13">
        <v>60</v>
      </c>
      <c r="HL22" s="13"/>
    </row>
    <row r="23" spans="1:220" s="16" customFormat="1" x14ac:dyDescent="0.25">
      <c r="A23" s="25">
        <v>21</v>
      </c>
      <c r="B23" s="5" t="s">
        <v>90</v>
      </c>
      <c r="C23" s="3" t="s">
        <v>0</v>
      </c>
      <c r="D23" s="12">
        <f>SUM(E23:IE23)</f>
        <v>60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>
        <v>50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4"/>
      <c r="DL23" s="13"/>
      <c r="DM23" s="13"/>
      <c r="DN23" s="13"/>
      <c r="DO23" s="13"/>
      <c r="DP23" s="13"/>
      <c r="DQ23" s="13"/>
      <c r="DR23" s="13"/>
      <c r="DS23" s="15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>
        <v>10</v>
      </c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</row>
    <row r="24" spans="1:220" s="16" customFormat="1" x14ac:dyDescent="0.25">
      <c r="A24" s="1"/>
      <c r="B24" s="2"/>
      <c r="C24" s="1"/>
    </row>
    <row r="25" spans="1:220" s="16" customFormat="1" x14ac:dyDescent="0.25">
      <c r="A25" s="1"/>
      <c r="B25" s="2"/>
      <c r="C25" s="1"/>
    </row>
    <row r="26" spans="1:220" s="16" customFormat="1" x14ac:dyDescent="0.25">
      <c r="A26" s="1"/>
      <c r="B26" s="2"/>
      <c r="C26" s="1"/>
    </row>
    <row r="27" spans="1:220" s="16" customFormat="1" x14ac:dyDescent="0.25">
      <c r="A27" s="1"/>
      <c r="B27" s="2"/>
      <c r="C27" s="1"/>
    </row>
    <row r="28" spans="1:220" s="16" customFormat="1" x14ac:dyDescent="0.25">
      <c r="A28" s="1"/>
      <c r="B28" s="2"/>
      <c r="C28" s="1"/>
    </row>
    <row r="29" spans="1:220" s="16" customFormat="1" x14ac:dyDescent="0.25">
      <c r="A29" s="1"/>
      <c r="B29" s="2"/>
      <c r="C29" s="1"/>
    </row>
    <row r="30" spans="1:220" s="16" customFormat="1" x14ac:dyDescent="0.25">
      <c r="A30" s="1"/>
      <c r="B30" s="2"/>
      <c r="C30" s="1"/>
    </row>
  </sheetData>
  <autoFilter ref="A2:HL2"/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თარიღების მიხედვით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2020-04-24T19:09:05Z</dcterms:modified>
</cp:coreProperties>
</file>