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</sheets>
  <definedNames>
    <definedName name="_xlnm._FilterDatabase" localSheetId="0" hidden="1">კორონა!$A$2:$P$213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9" i="3" l="1"/>
  <c r="K99" i="3"/>
  <c r="K166" i="3" l="1"/>
  <c r="K165" i="3"/>
  <c r="K164" i="3" l="1"/>
  <c r="K167" i="3"/>
  <c r="K168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163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3" i="3"/>
  <c r="K1" i="3" l="1"/>
</calcChain>
</file>

<file path=xl/sharedStrings.xml><?xml version="1.0" encoding="utf-8"?>
<sst xmlns="http://schemas.openxmlformats.org/spreadsheetml/2006/main" count="1051" uniqueCount="395">
  <si>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</si>
  <si>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</si>
  <si>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</si>
  <si>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</si>
  <si>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</si>
  <si>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</si>
  <si>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</si>
  <si>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</si>
  <si>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</si>
  <si>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</si>
  <si>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</si>
  <si>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</si>
  <si>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</si>
  <si>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</si>
  <si>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</si>
  <si>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</si>
  <si>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</si>
  <si>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</si>
  <si>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</si>
  <si>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</si>
  <si>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</si>
  <si>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</si>
  <si>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</si>
  <si>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</si>
  <si>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</si>
  <si>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</si>
  <si>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</si>
  <si>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</si>
  <si>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</si>
  <si>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</si>
  <si>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</si>
  <si>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</si>
  <si>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</si>
  <si>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</si>
  <si>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</si>
  <si>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</si>
  <si>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</si>
  <si>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</si>
  <si>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</si>
  <si>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</si>
  <si>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</si>
  <si>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</si>
  <si>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</si>
  <si>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</si>
  <si>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</si>
  <si>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</si>
  <si>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</si>
  <si>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</si>
  <si>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</si>
  <si>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</si>
  <si>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</si>
  <si>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</si>
  <si>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</si>
  <si>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</si>
  <si>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</si>
  <si>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</si>
  <si>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</si>
  <si>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</si>
  <si>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</si>
  <si>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</si>
  <si>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</si>
  <si>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</si>
  <si>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</si>
  <si>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</si>
  <si>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</si>
  <si>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</si>
  <si>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</si>
  <si>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</si>
  <si>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</si>
  <si>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</si>
  <si>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</si>
  <si>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</si>
  <si>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</si>
  <si>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</si>
  <si>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</si>
  <si>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</si>
  <si>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</si>
  <si>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</si>
  <si>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</si>
  <si>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</si>
  <si>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</si>
  <si>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</si>
  <si>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</si>
  <si>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</si>
  <si>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</si>
  <si>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</si>
  <si>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</si>
  <si>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</si>
  <si>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</si>
  <si>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</si>
  <si>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</si>
  <si>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</si>
  <si>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</si>
  <si>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</si>
  <si>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</si>
  <si>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</si>
  <si>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</si>
  <si>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</si>
  <si>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</si>
  <si>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</si>
  <si>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</si>
  <si>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</si>
  <si>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</si>
  <si>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</si>
  <si>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</si>
  <si>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</si>
  <si>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</si>
  <si>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</si>
  <si>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</si>
  <si>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</si>
  <si>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</si>
  <si>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</si>
  <si>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</si>
  <si>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</si>
  <si>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</si>
  <si>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</si>
  <si>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</si>
  <si>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</si>
  <si>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</si>
  <si>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</si>
  <si>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</si>
  <si>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</si>
  <si>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</si>
  <si>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</si>
  <si>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</si>
  <si>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</si>
  <si>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</si>
  <si>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</si>
  <si>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</si>
  <si>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</si>
  <si>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</si>
  <si>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</si>
  <si>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</si>
  <si>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</si>
  <si>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</si>
  <si>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</si>
  <si>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</si>
  <si>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</si>
  <si>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</si>
  <si>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</si>
  <si>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</si>
  <si>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</si>
  <si>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</si>
  <si>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</si>
  <si>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</si>
  <si>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</si>
  <si>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</si>
  <si>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</si>
  <si>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</si>
  <si>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</si>
  <si>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</si>
  <si>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</si>
  <si>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</si>
  <si>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</si>
  <si>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</si>
  <si>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</si>
  <si>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</si>
  <si>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</si>
  <si>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</si>
  <si>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</si>
  <si>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</si>
  <si>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</si>
  <si>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</si>
  <si>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</si>
  <si>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</si>
  <si>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</si>
  <si>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</si>
  <si>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</si>
  <si>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</si>
  <si>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</si>
  <si>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</si>
  <si>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</si>
  <si>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</si>
  <si>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</si>
  <si>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</si>
  <si>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</si>
  <si>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</si>
  <si>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</si>
  <si>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</si>
  <si>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</si>
  <si>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</si>
  <si>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</si>
  <si>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</si>
  <si>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</si>
  <si>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</si>
  <si>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</si>
  <si>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</si>
  <si>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</si>
  <si>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</si>
  <si>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</si>
  <si>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</si>
  <si>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</si>
  <si>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</si>
  <si>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</si>
  <si>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</si>
  <si>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</si>
  <si>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</si>
  <si>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</si>
  <si>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</si>
  <si>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</si>
  <si>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</si>
  <si>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</si>
  <si>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</si>
  <si>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</si>
  <si>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</si>
  <si>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</si>
  <si>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</si>
  <si>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</si>
  <si>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</si>
  <si>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</si>
  <si>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</si>
  <si>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</si>
  <si>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</si>
  <si>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</si>
  <si>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</si>
  <si>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</si>
  <si>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</si>
  <si>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</si>
  <si>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</si>
  <si>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</si>
  <si>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</si>
  <si>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</si>
  <si>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</si>
  <si>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</si>
  <si>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</si>
  <si>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</si>
  <si>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</si>
  <si>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</si>
  <si>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</si>
  <si>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</si>
  <si>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</si>
  <si>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</si>
  <si>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</si>
  <si>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</si>
  <si>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</si>
  <si>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</si>
  <si>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</si>
  <si>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</si>
  <si>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</si>
  <si>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</si>
  <si>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</si>
  <si>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</si>
  <si>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</si>
  <si>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</si>
  <si>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</si>
  <si>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</si>
  <si>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</si>
  <si>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</si>
  <si>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</si>
  <si>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</si>
  <si>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</si>
  <si>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</si>
  <si>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</si>
  <si>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</si>
  <si>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</si>
  <si>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</si>
  <si>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</si>
  <si>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</si>
  <si>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</si>
  <si>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</si>
  <si>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</si>
  <si>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</si>
  <si>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</si>
  <si>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</si>
  <si>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</si>
  <si>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</si>
  <si>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</si>
  <si>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</si>
  <si>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</si>
  <si>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</si>
  <si>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</si>
  <si>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</si>
  <si>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</si>
  <si>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</si>
  <si>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</si>
  <si>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</si>
  <si>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</si>
  <si>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</si>
  <si>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</si>
  <si>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</si>
  <si>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</si>
  <si>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</si>
  <si>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</si>
  <si>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</si>
  <si>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</si>
  <si>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</si>
  <si>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</si>
  <si>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</si>
  <si>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</si>
  <si>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</si>
  <si>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</si>
  <si>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</si>
  <si>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</si>
  <si>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</si>
  <si>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</si>
  <si>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</si>
  <si>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</si>
  <si>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</si>
  <si>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</si>
  <si>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</si>
  <si>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</si>
  <si>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</si>
  <si>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</si>
  <si>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</si>
  <si>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</si>
  <si>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</si>
  <si>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</si>
  <si>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</si>
  <si>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</si>
  <si>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</si>
  <si>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</si>
  <si>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</si>
  <si>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</si>
  <si>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</si>
  <si>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</si>
  <si>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</si>
  <si>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</si>
  <si>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</si>
  <si>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</si>
  <si>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</si>
  <si>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</si>
  <si>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</si>
  <si>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</si>
  <si>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</si>
  <si>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</si>
  <si>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</si>
  <si>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</si>
  <si>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</si>
  <si>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</si>
  <si>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</si>
  <si>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</si>
  <si>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</si>
  <si>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</si>
  <si>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</si>
  <si>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</si>
  <si>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</si>
  <si>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</si>
  <si>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</si>
  <si>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</si>
  <si>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</si>
  <si>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</si>
  <si>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</si>
  <si>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</si>
  <si>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</si>
  <si>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</si>
  <si>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</si>
  <si>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</si>
  <si>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</si>
  <si>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</si>
  <si>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</si>
  <si>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</si>
  <si>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</si>
  <si>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</si>
  <si>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</si>
  <si>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</si>
  <si>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</si>
  <si>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</si>
  <si>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</si>
  <si>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</si>
  <si>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</si>
  <si>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</si>
  <si>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</si>
  <si>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</si>
  <si>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</si>
  <si>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</si>
  <si>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</si>
  <si>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</si>
  <si>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</si>
  <si>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</si>
  <si>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</si>
  <si>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ევრო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</si>
  <si>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</si>
  <si>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</si>
  <si>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</si>
  <si>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</si>
  <si>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</si>
  <si>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</si>
  <si>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</si>
  <si>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</si>
  <si>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</si>
  <si>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</si>
  <si>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</si>
  <si>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</si>
  <si>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</si>
  <si>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</si>
  <si>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</si>
  <si>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</si>
  <si>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>11.3 აშშ</t>
  </si>
  <si>
    <t>3.05  აშშ</t>
  </si>
  <si>
    <t>1.88  აშშ</t>
  </si>
  <si>
    <t>0.37  აშშ</t>
  </si>
  <si>
    <t>0.08  აშშ</t>
  </si>
  <si>
    <t>31.64  აშშ</t>
  </si>
  <si>
    <t>5.58  აშშ</t>
  </si>
  <si>
    <t>შესყიდვები გაფორმებული ხელშეკრულებების მიხედვით 16.04.2020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</si>
</sst>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tabSelected="1" workbookViewId="0">
      <pane ySplit="2" topLeftCell="A165" activePane="bottomLeft" state="frozen"/>
      <selection activeCell="E1" sqref="E1"/>
      <selection pane="bottomLeft" activeCell="B171" sqref="B171"/>
    </sheetView>
  </sheetViews>
  <sheetFormatPr defaultRowHeight="15"/>
  <cols>
    <col min="1" max="1" width="5.140625" style="73" bestFit="1" customWidth="1"/>
    <col min="2" max="2" width="9.42578125" style="8" customWidth="1"/>
    <col min="3" max="3" width="8" style="8" customWidth="1"/>
    <col min="4" max="4" width="19.140625" style="45" customWidth="1"/>
    <col min="5" max="5" width="16" style="43" customWidth="1"/>
    <col min="6" max="6" width="14.140625" style="64" customWidth="1"/>
    <col min="7" max="7" width="22" style="5" customWidth="1"/>
    <col min="8" max="8" width="8.42578125" style="8" customWidth="1"/>
    <col min="9" max="9" width="9" style="27" bestFit="1" customWidth="1"/>
    <col min="10" max="10" width="10" style="122" customWidth="1"/>
    <col min="11" max="11" width="13.85546875" style="122" bestFit="1" customWidth="1"/>
    <col min="12" max="12" width="11" style="8" customWidth="1"/>
    <col min="13" max="13" width="16.28515625" style="8" customWidth="1"/>
    <col min="14" max="14" width="10.5703125" style="5" customWidth="1"/>
    <col min="15" max="15" width="13.140625" style="96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5" customHeight="1">
      <c r="A1" s="124" t="s">
        <v>394</v>
      </c>
      <c r="B1" s="124"/>
      <c r="C1" s="124"/>
      <c r="D1" s="124"/>
      <c r="E1" s="124"/>
      <c r="F1" s="124"/>
      <c r="G1" s="124"/>
      <c r="H1" s="124"/>
      <c r="I1" s="106">
        <f>SUBTOTAL(9,I3:I213)</f>
        <v>7929684</v>
      </c>
      <c r="J1" s="119">
        <f>SUBTOTAL(9,J3:J213)</f>
        <v>240277.36215463962</v>
      </c>
      <c r="K1" s="119">
        <f>SUBTOTAL(9,K3:K213)</f>
        <v>18515228.154657993</v>
      </c>
    </row>
    <row r="2" spans="1:16" s="2" customFormat="1" ht="49.5" customHeight="1">
      <c r="A2" s="51" t="s">
        <v>197</v>
      </c>
      <c r="B2" s="1" t="s">
        <v>0</v>
      </c>
      <c r="C2" s="1" t="s">
        <v>304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20" t="s">
        <v>84</v>
      </c>
      <c r="K2" s="120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109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109">
        <v>0.09</v>
      </c>
      <c r="K4" s="32">
        <f t="shared" si="0"/>
        <v>18000</v>
      </c>
      <c r="L4" s="3"/>
      <c r="M4" s="3" t="s">
        <v>178</v>
      </c>
      <c r="N4" s="4"/>
      <c r="O4" s="62" t="s">
        <v>328</v>
      </c>
      <c r="P4" s="3">
        <v>557040506</v>
      </c>
    </row>
    <row r="5" spans="1:16" ht="51">
      <c r="A5" s="6">
        <f t="shared" ref="A5:A68" si="1">A4+1</f>
        <v>3</v>
      </c>
      <c r="B5" s="3">
        <v>2</v>
      </c>
      <c r="C5" s="83">
        <v>43862</v>
      </c>
      <c r="D5" s="6" t="s">
        <v>3</v>
      </c>
      <c r="E5" s="12">
        <v>404863803</v>
      </c>
      <c r="F5" s="9" t="s">
        <v>241</v>
      </c>
      <c r="G5" s="62" t="s">
        <v>88</v>
      </c>
      <c r="H5" s="3" t="s">
        <v>83</v>
      </c>
      <c r="I5" s="24">
        <v>150000</v>
      </c>
      <c r="J5" s="109">
        <v>0.19</v>
      </c>
      <c r="K5" s="32">
        <f t="shared" si="0"/>
        <v>28500</v>
      </c>
      <c r="L5" s="3"/>
      <c r="M5" s="3" t="s">
        <v>178</v>
      </c>
      <c r="N5" s="4"/>
      <c r="O5" s="62" t="s">
        <v>328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6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109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10">
        <v>28</v>
      </c>
      <c r="K7" s="32">
        <f t="shared" si="0"/>
        <v>4200</v>
      </c>
      <c r="L7" s="19"/>
      <c r="M7" s="3" t="s">
        <v>178</v>
      </c>
      <c r="N7" s="4"/>
      <c r="O7" s="6" t="s">
        <v>363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10">
        <v>36</v>
      </c>
      <c r="K8" s="32">
        <f t="shared" si="0"/>
        <v>5400</v>
      </c>
      <c r="L8" s="19"/>
      <c r="M8" s="3" t="s">
        <v>178</v>
      </c>
      <c r="N8" s="4"/>
      <c r="O8" s="6" t="s">
        <v>363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9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109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10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109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109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109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10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109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109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109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10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109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10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109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109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109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10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109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109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109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10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109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109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10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10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109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109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109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109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</row>
    <row r="37" spans="1:16" s="73" customFormat="1" ht="30" customHeight="1">
      <c r="A37" s="6">
        <f t="shared" si="1"/>
        <v>35</v>
      </c>
      <c r="B37" s="6">
        <v>11</v>
      </c>
      <c r="C37" s="100">
        <v>43888</v>
      </c>
      <c r="D37" s="6" t="s">
        <v>11</v>
      </c>
      <c r="E37" s="125">
        <v>402004549</v>
      </c>
      <c r="F37" s="125" t="s">
        <v>242</v>
      </c>
      <c r="G37" s="6" t="s">
        <v>125</v>
      </c>
      <c r="H37" s="6" t="s">
        <v>83</v>
      </c>
      <c r="I37" s="126">
        <v>150000</v>
      </c>
      <c r="J37" s="127">
        <v>0.17699999999999999</v>
      </c>
      <c r="K37" s="128">
        <f t="shared" si="2"/>
        <v>26550</v>
      </c>
      <c r="L37" s="6"/>
      <c r="M37" s="6" t="s">
        <v>178</v>
      </c>
      <c r="N37" s="6"/>
      <c r="O37" s="6"/>
      <c r="P37" s="6"/>
    </row>
    <row r="38" spans="1:16" s="73" customFormat="1" ht="30" customHeight="1">
      <c r="A38" s="6">
        <f t="shared" si="1"/>
        <v>36</v>
      </c>
      <c r="B38" s="6">
        <v>11</v>
      </c>
      <c r="C38" s="100">
        <v>43888</v>
      </c>
      <c r="D38" s="6" t="s">
        <v>11</v>
      </c>
      <c r="E38" s="125">
        <v>402004549</v>
      </c>
      <c r="F38" s="125" t="s">
        <v>243</v>
      </c>
      <c r="G38" s="6" t="s">
        <v>126</v>
      </c>
      <c r="H38" s="6" t="s">
        <v>83</v>
      </c>
      <c r="I38" s="126">
        <v>200000</v>
      </c>
      <c r="J38" s="127">
        <v>0.17699999999999999</v>
      </c>
      <c r="K38" s="128">
        <f t="shared" si="2"/>
        <v>35400</v>
      </c>
      <c r="L38" s="6"/>
      <c r="M38" s="6" t="s">
        <v>178</v>
      </c>
      <c r="N38" s="6"/>
      <c r="O38" s="6"/>
      <c r="P38" s="6"/>
    </row>
    <row r="39" spans="1:16" s="73" customFormat="1" ht="30" customHeight="1">
      <c r="A39" s="6">
        <f t="shared" si="1"/>
        <v>37</v>
      </c>
      <c r="B39" s="6">
        <v>11</v>
      </c>
      <c r="C39" s="100">
        <v>43888</v>
      </c>
      <c r="D39" s="6" t="s">
        <v>11</v>
      </c>
      <c r="E39" s="125">
        <v>402004549</v>
      </c>
      <c r="F39" s="125" t="s">
        <v>244</v>
      </c>
      <c r="G39" s="6" t="s">
        <v>127</v>
      </c>
      <c r="H39" s="6" t="s">
        <v>83</v>
      </c>
      <c r="I39" s="126">
        <v>5500</v>
      </c>
      <c r="J39" s="127">
        <v>0.17699999999999999</v>
      </c>
      <c r="K39" s="128">
        <f t="shared" si="2"/>
        <v>973.5</v>
      </c>
      <c r="L39" s="6"/>
      <c r="M39" s="6" t="s">
        <v>178</v>
      </c>
      <c r="N39" s="6"/>
      <c r="O39" s="6"/>
      <c r="P39" s="6"/>
    </row>
    <row r="40" spans="1:16" s="73" customFormat="1" ht="30" customHeight="1">
      <c r="A40" s="6">
        <f t="shared" si="1"/>
        <v>38</v>
      </c>
      <c r="B40" s="6">
        <v>12</v>
      </c>
      <c r="C40" s="100">
        <v>43888</v>
      </c>
      <c r="D40" s="6" t="s">
        <v>6</v>
      </c>
      <c r="E40" s="125">
        <v>404954377</v>
      </c>
      <c r="F40" s="125" t="s">
        <v>199</v>
      </c>
      <c r="G40" s="6" t="s">
        <v>130</v>
      </c>
      <c r="H40" s="6" t="s">
        <v>83</v>
      </c>
      <c r="I40" s="126">
        <v>1700</v>
      </c>
      <c r="J40" s="127">
        <v>5.8</v>
      </c>
      <c r="K40" s="128">
        <f t="shared" si="2"/>
        <v>9860</v>
      </c>
      <c r="L40" s="6"/>
      <c r="M40" s="6" t="s">
        <v>178</v>
      </c>
      <c r="N40" s="6"/>
      <c r="O40" s="6" t="s">
        <v>297</v>
      </c>
      <c r="P40" s="9">
        <v>599437733</v>
      </c>
    </row>
    <row r="41" spans="1:16" s="73" customFormat="1" ht="30" customHeight="1">
      <c r="A41" s="6">
        <f t="shared" si="1"/>
        <v>39</v>
      </c>
      <c r="B41" s="6">
        <v>12</v>
      </c>
      <c r="C41" s="100">
        <v>43888</v>
      </c>
      <c r="D41" s="6" t="s">
        <v>6</v>
      </c>
      <c r="E41" s="125">
        <v>404954377</v>
      </c>
      <c r="F41" s="125" t="s">
        <v>210</v>
      </c>
      <c r="G41" s="6" t="s">
        <v>128</v>
      </c>
      <c r="H41" s="6" t="s">
        <v>81</v>
      </c>
      <c r="I41" s="126">
        <v>4000</v>
      </c>
      <c r="J41" s="127">
        <v>29</v>
      </c>
      <c r="K41" s="128">
        <f t="shared" si="2"/>
        <v>116000</v>
      </c>
      <c r="L41" s="6"/>
      <c r="M41" s="6" t="s">
        <v>178</v>
      </c>
      <c r="N41" s="6"/>
      <c r="O41" s="6" t="s">
        <v>297</v>
      </c>
      <c r="P41" s="9">
        <v>599437733</v>
      </c>
    </row>
    <row r="42" spans="1:16" s="73" customFormat="1" ht="30" customHeight="1">
      <c r="A42" s="6">
        <f t="shared" si="1"/>
        <v>40</v>
      </c>
      <c r="B42" s="6">
        <v>12</v>
      </c>
      <c r="C42" s="100">
        <v>43888</v>
      </c>
      <c r="D42" s="6" t="s">
        <v>6</v>
      </c>
      <c r="E42" s="125">
        <v>404954377</v>
      </c>
      <c r="F42" s="125" t="s">
        <v>219</v>
      </c>
      <c r="G42" s="6" t="s">
        <v>129</v>
      </c>
      <c r="H42" s="6" t="s">
        <v>81</v>
      </c>
      <c r="I42" s="126">
        <v>4257</v>
      </c>
      <c r="J42" s="127">
        <v>12</v>
      </c>
      <c r="K42" s="128">
        <f t="shared" si="2"/>
        <v>51084</v>
      </c>
      <c r="L42" s="6"/>
      <c r="M42" s="6" t="s">
        <v>178</v>
      </c>
      <c r="N42" s="6"/>
      <c r="O42" s="6" t="s">
        <v>297</v>
      </c>
      <c r="P42" s="9">
        <v>599437733</v>
      </c>
    </row>
    <row r="43" spans="1:16" s="73" customFormat="1" ht="30" customHeight="1">
      <c r="A43" s="6">
        <f t="shared" si="1"/>
        <v>41</v>
      </c>
      <c r="B43" s="6">
        <v>13</v>
      </c>
      <c r="C43" s="100">
        <v>43888</v>
      </c>
      <c r="D43" s="6" t="s">
        <v>7</v>
      </c>
      <c r="E43" s="125">
        <v>412705014</v>
      </c>
      <c r="F43" s="125" t="s">
        <v>218</v>
      </c>
      <c r="G43" s="6" t="s">
        <v>132</v>
      </c>
      <c r="H43" s="6" t="s">
        <v>94</v>
      </c>
      <c r="I43" s="126">
        <v>544</v>
      </c>
      <c r="J43" s="127">
        <v>19.899999999999999</v>
      </c>
      <c r="K43" s="128">
        <f t="shared" si="2"/>
        <v>10825.599999999999</v>
      </c>
      <c r="L43" s="6"/>
      <c r="M43" s="6" t="s">
        <v>178</v>
      </c>
      <c r="N43" s="6"/>
      <c r="O43" s="6" t="s">
        <v>277</v>
      </c>
      <c r="P43" s="6">
        <v>591225169</v>
      </c>
    </row>
    <row r="44" spans="1:16" s="73" customFormat="1" ht="30" customHeight="1">
      <c r="A44" s="6">
        <f t="shared" si="1"/>
        <v>42</v>
      </c>
      <c r="B44" s="6">
        <v>14</v>
      </c>
      <c r="C44" s="100">
        <v>43888</v>
      </c>
      <c r="D44" s="6" t="s">
        <v>12</v>
      </c>
      <c r="E44" s="28">
        <v>201991229</v>
      </c>
      <c r="F44" s="28" t="s">
        <v>121</v>
      </c>
      <c r="G44" s="129" t="s">
        <v>133</v>
      </c>
      <c r="H44" s="6" t="s">
        <v>81</v>
      </c>
      <c r="I44" s="126">
        <v>100</v>
      </c>
      <c r="J44" s="127">
        <v>65</v>
      </c>
      <c r="K44" s="128">
        <f t="shared" si="2"/>
        <v>6500</v>
      </c>
      <c r="L44" s="6"/>
      <c r="M44" s="6" t="s">
        <v>178</v>
      </c>
      <c r="N44" s="6"/>
      <c r="O44" s="6" t="s">
        <v>283</v>
      </c>
      <c r="P44" s="6">
        <v>577333269</v>
      </c>
    </row>
    <row r="45" spans="1:16" s="73" customFormat="1" ht="30" customHeight="1">
      <c r="A45" s="6">
        <f t="shared" si="1"/>
        <v>43</v>
      </c>
      <c r="B45" s="6">
        <v>15</v>
      </c>
      <c r="C45" s="100">
        <v>43888</v>
      </c>
      <c r="D45" s="6" t="s">
        <v>5</v>
      </c>
      <c r="E45" s="28">
        <v>202221559</v>
      </c>
      <c r="F45" s="34" t="s">
        <v>233</v>
      </c>
      <c r="G45" s="6" t="s">
        <v>134</v>
      </c>
      <c r="H45" s="6" t="s">
        <v>81</v>
      </c>
      <c r="I45" s="126">
        <v>250</v>
      </c>
      <c r="J45" s="127">
        <v>40</v>
      </c>
      <c r="K45" s="128">
        <f t="shared" si="2"/>
        <v>10000</v>
      </c>
      <c r="L45" s="6"/>
      <c r="M45" s="6" t="s">
        <v>178</v>
      </c>
      <c r="N45" s="6"/>
      <c r="O45" s="6" t="s">
        <v>363</v>
      </c>
      <c r="P45" s="6">
        <v>599201029</v>
      </c>
    </row>
    <row r="46" spans="1:16" s="73" customFormat="1" ht="30" customHeight="1">
      <c r="A46" s="6">
        <f t="shared" si="1"/>
        <v>44</v>
      </c>
      <c r="B46" s="6">
        <v>15</v>
      </c>
      <c r="C46" s="100">
        <v>43888</v>
      </c>
      <c r="D46" s="6" t="s">
        <v>5</v>
      </c>
      <c r="E46" s="28">
        <v>202221559</v>
      </c>
      <c r="F46" s="34" t="s">
        <v>234</v>
      </c>
      <c r="G46" s="6" t="s">
        <v>90</v>
      </c>
      <c r="H46" s="6" t="s">
        <v>81</v>
      </c>
      <c r="I46" s="126">
        <v>250</v>
      </c>
      <c r="J46" s="127">
        <v>40</v>
      </c>
      <c r="K46" s="128">
        <f t="shared" si="2"/>
        <v>10000</v>
      </c>
      <c r="L46" s="6"/>
      <c r="M46" s="6" t="s">
        <v>178</v>
      </c>
      <c r="N46" s="6"/>
      <c r="O46" s="6" t="s">
        <v>363</v>
      </c>
      <c r="P46" s="6">
        <v>599201029</v>
      </c>
    </row>
    <row r="47" spans="1:16" s="73" customFormat="1" ht="30" customHeight="1">
      <c r="A47" s="6">
        <f t="shared" si="1"/>
        <v>45</v>
      </c>
      <c r="B47" s="6">
        <v>16</v>
      </c>
      <c r="C47" s="130">
        <v>43888</v>
      </c>
      <c r="D47" s="131" t="s">
        <v>13</v>
      </c>
      <c r="E47" s="125">
        <v>406285452</v>
      </c>
      <c r="F47" s="125" t="s">
        <v>135</v>
      </c>
      <c r="G47" s="6" t="s">
        <v>14</v>
      </c>
      <c r="H47" s="6" t="s">
        <v>92</v>
      </c>
      <c r="I47" s="126">
        <v>10</v>
      </c>
      <c r="J47" s="127">
        <v>1800</v>
      </c>
      <c r="K47" s="128">
        <f t="shared" si="2"/>
        <v>18000</v>
      </c>
      <c r="L47" s="6"/>
      <c r="M47" s="6" t="s">
        <v>178</v>
      </c>
      <c r="N47" s="6"/>
      <c r="O47" s="6"/>
      <c r="P47" s="6"/>
    </row>
    <row r="48" spans="1:16" ht="39" customHeight="1">
      <c r="A48" s="6">
        <f t="shared" si="1"/>
        <v>46</v>
      </c>
      <c r="B48" s="3">
        <v>17</v>
      </c>
      <c r="C48" s="84">
        <v>43890</v>
      </c>
      <c r="D48" s="91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109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</row>
    <row r="49" spans="1:16" ht="47.25" customHeight="1">
      <c r="A49" s="6">
        <f t="shared" si="1"/>
        <v>47</v>
      </c>
      <c r="B49" s="3">
        <v>18</v>
      </c>
      <c r="C49" s="84">
        <v>43890</v>
      </c>
      <c r="D49" s="68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109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</row>
    <row r="50" spans="1:16" ht="67.5" customHeight="1">
      <c r="A50" s="6">
        <f t="shared" si="1"/>
        <v>48</v>
      </c>
      <c r="B50" s="3">
        <v>19</v>
      </c>
      <c r="C50" s="84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109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109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109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109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109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109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</row>
    <row r="56" spans="1:16" ht="48" customHeight="1">
      <c r="A56" s="6">
        <f t="shared" si="1"/>
        <v>54</v>
      </c>
      <c r="B56" s="3">
        <v>23</v>
      </c>
      <c r="C56" s="84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109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</row>
    <row r="57" spans="1:16" ht="45">
      <c r="A57" s="6">
        <f t="shared" si="1"/>
        <v>55</v>
      </c>
      <c r="B57" s="3">
        <v>23</v>
      </c>
      <c r="C57" s="84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109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</row>
    <row r="58" spans="1:16" ht="25.5">
      <c r="A58" s="6">
        <f t="shared" si="1"/>
        <v>56</v>
      </c>
      <c r="B58" s="3">
        <v>24</v>
      </c>
      <c r="C58" s="84">
        <v>43895</v>
      </c>
      <c r="D58" s="53" t="s">
        <v>29</v>
      </c>
      <c r="E58" s="18" t="s">
        <v>339</v>
      </c>
      <c r="F58" s="35" t="s">
        <v>30</v>
      </c>
      <c r="G58" s="4" t="s">
        <v>30</v>
      </c>
      <c r="H58" s="19" t="s">
        <v>92</v>
      </c>
      <c r="I58" s="24">
        <v>1</v>
      </c>
      <c r="J58" s="109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</row>
    <row r="59" spans="1:16" ht="15.75">
      <c r="A59" s="6">
        <f t="shared" si="1"/>
        <v>57</v>
      </c>
      <c r="B59" s="3">
        <v>25</v>
      </c>
      <c r="C59" s="84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109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109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4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109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</row>
    <row r="62" spans="1:16" ht="51">
      <c r="A62" s="6">
        <f t="shared" si="1"/>
        <v>60</v>
      </c>
      <c r="B62" s="52">
        <v>27</v>
      </c>
      <c r="C62" s="98">
        <v>43896</v>
      </c>
      <c r="D62" s="91" t="s">
        <v>33</v>
      </c>
      <c r="E62" s="18">
        <v>405278202</v>
      </c>
      <c r="F62" s="99" t="s">
        <v>219</v>
      </c>
      <c r="G62" s="9" t="s">
        <v>147</v>
      </c>
      <c r="H62" s="3" t="s">
        <v>81</v>
      </c>
      <c r="I62" s="24">
        <v>10000</v>
      </c>
      <c r="J62" s="109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4">
        <v>43899</v>
      </c>
      <c r="D63" s="53" t="s">
        <v>34</v>
      </c>
      <c r="E63" s="18" t="s">
        <v>340</v>
      </c>
      <c r="F63" s="35" t="s">
        <v>122</v>
      </c>
      <c r="G63" s="4" t="s">
        <v>35</v>
      </c>
      <c r="H63" s="3" t="s">
        <v>92</v>
      </c>
      <c r="I63" s="24">
        <v>16</v>
      </c>
      <c r="J63" s="109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4">
        <v>43899</v>
      </c>
      <c r="D64" s="53" t="s">
        <v>36</v>
      </c>
      <c r="E64" s="18" t="s">
        <v>341</v>
      </c>
      <c r="F64" s="35" t="s">
        <v>30</v>
      </c>
      <c r="G64" s="4" t="s">
        <v>37</v>
      </c>
      <c r="H64" s="19" t="s">
        <v>92</v>
      </c>
      <c r="I64" s="24">
        <v>1</v>
      </c>
      <c r="J64" s="109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4">
        <v>43902</v>
      </c>
      <c r="D65" s="91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109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</row>
    <row r="66" spans="1:16" ht="60">
      <c r="A66" s="6">
        <f t="shared" si="1"/>
        <v>64</v>
      </c>
      <c r="B66" s="3">
        <v>31</v>
      </c>
      <c r="C66" s="84">
        <v>43902</v>
      </c>
      <c r="D66" s="69" t="s">
        <v>67</v>
      </c>
      <c r="E66" s="12" t="s">
        <v>68</v>
      </c>
      <c r="F66" s="48" t="s">
        <v>218</v>
      </c>
      <c r="G66" s="104" t="s">
        <v>217</v>
      </c>
      <c r="H66" s="20" t="s">
        <v>94</v>
      </c>
      <c r="I66" s="26">
        <v>5000</v>
      </c>
      <c r="J66" s="111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</row>
    <row r="67" spans="1:16">
      <c r="A67" s="6">
        <f t="shared" si="1"/>
        <v>65</v>
      </c>
      <c r="B67" s="19">
        <v>32</v>
      </c>
      <c r="C67" s="85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109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</row>
    <row r="68" spans="1:16">
      <c r="A68" s="6">
        <f t="shared" si="1"/>
        <v>66</v>
      </c>
      <c r="B68" s="19">
        <v>32</v>
      </c>
      <c r="C68" s="85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109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</row>
    <row r="69" spans="1:16">
      <c r="A69" s="6">
        <f t="shared" ref="A69:A134" si="4">A68+1</f>
        <v>67</v>
      </c>
      <c r="B69" s="19">
        <v>32</v>
      </c>
      <c r="C69" s="85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109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</row>
    <row r="70" spans="1:16">
      <c r="A70" s="6">
        <f t="shared" si="4"/>
        <v>68</v>
      </c>
      <c r="B70" s="17">
        <v>33</v>
      </c>
      <c r="C70" s="86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109">
        <v>3.5</v>
      </c>
      <c r="K70" s="32">
        <f t="shared" si="3"/>
        <v>2800</v>
      </c>
      <c r="L70" s="3"/>
      <c r="M70" s="3" t="s">
        <v>178</v>
      </c>
      <c r="N70" s="4"/>
      <c r="O70" s="6" t="s">
        <v>363</v>
      </c>
      <c r="P70" s="6">
        <v>599201029</v>
      </c>
    </row>
    <row r="71" spans="1:16">
      <c r="A71" s="6">
        <f t="shared" si="4"/>
        <v>69</v>
      </c>
      <c r="B71" s="17">
        <v>34</v>
      </c>
      <c r="C71" s="86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109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</row>
    <row r="72" spans="1:16">
      <c r="A72" s="6">
        <f t="shared" si="4"/>
        <v>70</v>
      </c>
      <c r="B72" s="17">
        <v>34</v>
      </c>
      <c r="C72" s="86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109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</row>
    <row r="73" spans="1:16" ht="15.75">
      <c r="A73" s="6">
        <f t="shared" si="4"/>
        <v>71</v>
      </c>
      <c r="B73" s="3">
        <v>35</v>
      </c>
      <c r="C73" s="84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109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87">
        <v>43907</v>
      </c>
      <c r="D74" s="67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2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330</v>
      </c>
      <c r="O74" s="105"/>
      <c r="P74" s="3"/>
    </row>
    <row r="75" spans="1:16">
      <c r="A75" s="6">
        <f t="shared" si="4"/>
        <v>73</v>
      </c>
      <c r="B75" s="31">
        <v>36</v>
      </c>
      <c r="C75" s="87">
        <v>43907</v>
      </c>
      <c r="D75" s="67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112">
        <v>26.538383631000382</v>
      </c>
      <c r="K75" s="32">
        <f t="shared" si="5"/>
        <v>66345.959077500956</v>
      </c>
      <c r="L75" s="3"/>
      <c r="M75" s="3" t="s">
        <v>178</v>
      </c>
      <c r="N75" s="50" t="s">
        <v>331</v>
      </c>
      <c r="O75" s="105"/>
      <c r="P75" s="3"/>
    </row>
    <row r="76" spans="1:16">
      <c r="A76" s="6">
        <f t="shared" si="4"/>
        <v>74</v>
      </c>
      <c r="B76" s="31">
        <v>36</v>
      </c>
      <c r="C76" s="87">
        <v>43907</v>
      </c>
      <c r="D76" s="67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2">
        <v>5.3809294343624421</v>
      </c>
      <c r="K76" s="32">
        <f t="shared" si="5"/>
        <v>216474.79114440104</v>
      </c>
      <c r="L76" s="3"/>
      <c r="M76" s="3" t="s">
        <v>178</v>
      </c>
      <c r="N76" s="50" t="s">
        <v>332</v>
      </c>
      <c r="O76" s="105"/>
      <c r="P76" s="3"/>
    </row>
    <row r="77" spans="1:16">
      <c r="A77" s="6">
        <f t="shared" si="4"/>
        <v>75</v>
      </c>
      <c r="B77" s="31">
        <v>36</v>
      </c>
      <c r="C77" s="87">
        <v>43907</v>
      </c>
      <c r="D77" s="67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112">
        <v>6.5531681581867014</v>
      </c>
      <c r="K77" s="32">
        <f t="shared" si="5"/>
        <v>1965950.4474560104</v>
      </c>
      <c r="L77" s="3"/>
      <c r="M77" s="3" t="s">
        <v>178</v>
      </c>
      <c r="N77" s="50" t="s">
        <v>333</v>
      </c>
      <c r="O77" s="105"/>
      <c r="P77" s="3"/>
    </row>
    <row r="78" spans="1:16">
      <c r="A78" s="6">
        <f t="shared" si="4"/>
        <v>76</v>
      </c>
      <c r="B78" s="31">
        <v>36</v>
      </c>
      <c r="C78" s="87">
        <v>43907</v>
      </c>
      <c r="D78" s="67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112">
        <v>11.396841533824917</v>
      </c>
      <c r="K78" s="32">
        <f t="shared" si="5"/>
        <v>90262.984947893347</v>
      </c>
      <c r="L78" s="3"/>
      <c r="M78" s="3" t="s">
        <v>178</v>
      </c>
      <c r="N78" s="50" t="s">
        <v>334</v>
      </c>
      <c r="O78" s="105"/>
      <c r="P78" s="3"/>
    </row>
    <row r="79" spans="1:16">
      <c r="A79" s="6">
        <f t="shared" si="4"/>
        <v>77</v>
      </c>
      <c r="B79" s="3">
        <v>37</v>
      </c>
      <c r="C79" s="84">
        <v>43907</v>
      </c>
      <c r="D79" s="53" t="s">
        <v>73</v>
      </c>
      <c r="E79" s="18" t="s">
        <v>74</v>
      </c>
      <c r="F79" s="35" t="s">
        <v>118</v>
      </c>
      <c r="G79" s="70" t="s">
        <v>166</v>
      </c>
      <c r="H79" s="22" t="s">
        <v>165</v>
      </c>
      <c r="I79" s="24">
        <v>100</v>
      </c>
      <c r="J79" s="109">
        <v>35</v>
      </c>
      <c r="K79" s="32">
        <f t="shared" ref="K79:K112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</row>
    <row r="80" spans="1:16">
      <c r="A80" s="6">
        <f t="shared" si="4"/>
        <v>78</v>
      </c>
      <c r="B80" s="3">
        <v>38</v>
      </c>
      <c r="C80" s="84">
        <v>43908</v>
      </c>
      <c r="D80" s="44" t="s">
        <v>69</v>
      </c>
      <c r="E80" s="18">
        <v>404865286</v>
      </c>
      <c r="F80" s="35" t="s">
        <v>131</v>
      </c>
      <c r="G80" s="71" t="s">
        <v>169</v>
      </c>
      <c r="H80" s="20" t="s">
        <v>83</v>
      </c>
      <c r="I80" s="24">
        <v>10000</v>
      </c>
      <c r="J80" s="109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</row>
    <row r="81" spans="1:16">
      <c r="A81" s="6">
        <f t="shared" si="4"/>
        <v>79</v>
      </c>
      <c r="B81" s="3">
        <v>38</v>
      </c>
      <c r="C81" s="84">
        <v>43908</v>
      </c>
      <c r="D81" s="54" t="s">
        <v>69</v>
      </c>
      <c r="E81" s="12">
        <v>404865286</v>
      </c>
      <c r="F81" s="35" t="s">
        <v>150</v>
      </c>
      <c r="G81" s="71" t="s">
        <v>168</v>
      </c>
      <c r="H81" s="20" t="s">
        <v>81</v>
      </c>
      <c r="I81" s="24">
        <v>10000</v>
      </c>
      <c r="J81" s="109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</row>
    <row r="82" spans="1:16">
      <c r="A82" s="6">
        <f t="shared" si="4"/>
        <v>80</v>
      </c>
      <c r="B82" s="3">
        <v>38</v>
      </c>
      <c r="C82" s="84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109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</row>
    <row r="83" spans="1:16">
      <c r="A83" s="6">
        <f t="shared" si="4"/>
        <v>81</v>
      </c>
      <c r="B83" s="3">
        <v>38</v>
      </c>
      <c r="C83" s="84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109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</row>
    <row r="84" spans="1:16">
      <c r="A84" s="6">
        <f t="shared" si="4"/>
        <v>82</v>
      </c>
      <c r="B84" s="3">
        <v>39</v>
      </c>
      <c r="C84" s="83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109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</row>
    <row r="85" spans="1:16">
      <c r="A85" s="6">
        <f t="shared" si="4"/>
        <v>83</v>
      </c>
      <c r="B85" s="3">
        <v>39</v>
      </c>
      <c r="C85" s="83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109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3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109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</row>
    <row r="87" spans="1:16" ht="27.75" customHeight="1">
      <c r="A87" s="6">
        <f t="shared" si="4"/>
        <v>85</v>
      </c>
      <c r="B87" s="3">
        <v>42</v>
      </c>
      <c r="C87" s="83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109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</row>
    <row r="88" spans="1:16" ht="27.75" customHeight="1">
      <c r="A88" s="6">
        <f t="shared" si="4"/>
        <v>86</v>
      </c>
      <c r="B88" s="3">
        <v>42</v>
      </c>
      <c r="C88" s="83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109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</row>
    <row r="89" spans="1:16" ht="27.75" customHeight="1">
      <c r="A89" s="6">
        <f t="shared" si="4"/>
        <v>87</v>
      </c>
      <c r="B89" s="3">
        <v>42</v>
      </c>
      <c r="C89" s="83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109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</row>
    <row r="90" spans="1:16" ht="33.75" customHeight="1">
      <c r="A90" s="6">
        <f t="shared" si="4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109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3">
        <v>43920</v>
      </c>
      <c r="D91" s="74" t="s">
        <v>257</v>
      </c>
      <c r="E91" s="12">
        <v>445479036</v>
      </c>
      <c r="F91" s="34" t="s">
        <v>180</v>
      </c>
      <c r="G91" s="75" t="s">
        <v>256</v>
      </c>
      <c r="H91" s="3" t="s">
        <v>92</v>
      </c>
      <c r="I91" s="24">
        <v>1</v>
      </c>
      <c r="J91" s="109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</row>
    <row r="92" spans="1:16" ht="33.75" customHeight="1">
      <c r="A92" s="6">
        <f t="shared" si="4"/>
        <v>90</v>
      </c>
      <c r="B92" s="3">
        <v>45</v>
      </c>
      <c r="C92" s="83">
        <v>43920</v>
      </c>
      <c r="D92" s="74" t="s">
        <v>259</v>
      </c>
      <c r="E92" s="12">
        <v>13001006063</v>
      </c>
      <c r="F92" s="34" t="s">
        <v>180</v>
      </c>
      <c r="G92" s="75" t="s">
        <v>258</v>
      </c>
      <c r="H92" s="3" t="s">
        <v>92</v>
      </c>
      <c r="I92" s="24">
        <v>1</v>
      </c>
      <c r="J92" s="109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</row>
    <row r="93" spans="1:16" ht="33.75" customHeight="1">
      <c r="A93" s="6">
        <f t="shared" si="4"/>
        <v>91</v>
      </c>
      <c r="B93" s="3">
        <v>46</v>
      </c>
      <c r="C93" s="83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109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3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109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3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109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</row>
    <row r="96" spans="1:16" ht="33.75" customHeight="1">
      <c r="A96" s="6">
        <f t="shared" si="4"/>
        <v>94</v>
      </c>
      <c r="B96" s="3">
        <v>49</v>
      </c>
      <c r="C96" s="83">
        <v>43922</v>
      </c>
      <c r="D96" s="81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109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</row>
    <row r="97" spans="1:16" ht="33.75" customHeight="1">
      <c r="A97" s="6">
        <f t="shared" si="4"/>
        <v>95</v>
      </c>
      <c r="B97" s="3">
        <v>50</v>
      </c>
      <c r="C97" s="83">
        <v>43923</v>
      </c>
      <c r="D97" s="81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109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3">
        <v>43929</v>
      </c>
      <c r="D98" s="6" t="s">
        <v>321</v>
      </c>
      <c r="E98" s="12">
        <v>404863803</v>
      </c>
      <c r="F98" s="34" t="s">
        <v>347</v>
      </c>
      <c r="G98" s="49" t="s">
        <v>346</v>
      </c>
      <c r="H98" s="3" t="s">
        <v>81</v>
      </c>
      <c r="I98" s="24">
        <v>50</v>
      </c>
      <c r="J98" s="109">
        <v>33</v>
      </c>
      <c r="K98" s="32">
        <f t="shared" si="6"/>
        <v>1650</v>
      </c>
      <c r="L98" s="3"/>
      <c r="M98" s="3" t="s">
        <v>178</v>
      </c>
      <c r="N98" s="4"/>
      <c r="O98" s="62" t="s">
        <v>328</v>
      </c>
      <c r="P98" s="3">
        <v>557040506</v>
      </c>
    </row>
    <row r="99" spans="1:16" ht="33.75" customHeight="1">
      <c r="A99" s="6">
        <f t="shared" si="4"/>
        <v>97</v>
      </c>
      <c r="B99" s="3">
        <v>52</v>
      </c>
      <c r="C99" s="83">
        <v>43936</v>
      </c>
      <c r="D99" s="6" t="s">
        <v>192</v>
      </c>
      <c r="E99" s="12">
        <v>406265786</v>
      </c>
      <c r="F99" s="34" t="s">
        <v>347</v>
      </c>
      <c r="G99" s="49" t="s">
        <v>380</v>
      </c>
      <c r="H99" s="3" t="s">
        <v>81</v>
      </c>
      <c r="I99" s="24">
        <v>600</v>
      </c>
      <c r="J99" s="109">
        <v>40</v>
      </c>
      <c r="K99" s="32">
        <f t="shared" si="6"/>
        <v>24000</v>
      </c>
      <c r="L99" s="3"/>
      <c r="M99" s="3" t="s">
        <v>178</v>
      </c>
      <c r="N99" s="4"/>
      <c r="O99" s="62" t="s">
        <v>288</v>
      </c>
      <c r="P99" s="3">
        <v>577979929</v>
      </c>
    </row>
    <row r="100" spans="1:16" ht="53.25" customHeight="1">
      <c r="A100" s="6">
        <f t="shared" si="4"/>
        <v>98</v>
      </c>
      <c r="B100" s="3">
        <v>53</v>
      </c>
      <c r="C100" s="118">
        <v>43937</v>
      </c>
      <c r="D100" s="6" t="s">
        <v>384</v>
      </c>
      <c r="E100" s="12">
        <v>404494695</v>
      </c>
      <c r="F100" s="48" t="s">
        <v>386</v>
      </c>
      <c r="G100" s="49" t="s">
        <v>385</v>
      </c>
      <c r="H100" s="3" t="s">
        <v>81</v>
      </c>
      <c r="I100" s="24">
        <v>1</v>
      </c>
      <c r="J100" s="109">
        <v>13827</v>
      </c>
      <c r="K100" s="32">
        <v>13827</v>
      </c>
      <c r="L100" s="3"/>
      <c r="M100" s="3" t="s">
        <v>178</v>
      </c>
      <c r="N100" s="4"/>
      <c r="O100" s="62"/>
      <c r="P100" s="3"/>
    </row>
    <row r="101" spans="1:16" ht="105">
      <c r="A101" s="6">
        <f t="shared" si="4"/>
        <v>99</v>
      </c>
      <c r="B101" s="3">
        <v>3</v>
      </c>
      <c r="C101" s="83">
        <v>43908</v>
      </c>
      <c r="D101" s="54" t="s">
        <v>182</v>
      </c>
      <c r="E101" s="12">
        <v>202443230</v>
      </c>
      <c r="F101" s="48" t="s">
        <v>227</v>
      </c>
      <c r="G101" s="9" t="s">
        <v>226</v>
      </c>
      <c r="H101" s="47" t="s">
        <v>225</v>
      </c>
      <c r="I101" s="24">
        <v>19</v>
      </c>
      <c r="J101" s="109">
        <v>10400</v>
      </c>
      <c r="K101" s="32">
        <f t="shared" si="6"/>
        <v>197600</v>
      </c>
      <c r="L101" s="3"/>
      <c r="M101" s="31" t="s">
        <v>198</v>
      </c>
      <c r="N101" s="4"/>
      <c r="O101" s="62" t="s">
        <v>281</v>
      </c>
      <c r="P101" s="3">
        <v>598102711</v>
      </c>
    </row>
    <row r="102" spans="1:16" ht="22.5" customHeight="1">
      <c r="A102" s="6">
        <f t="shared" si="4"/>
        <v>100</v>
      </c>
      <c r="B102" s="3">
        <v>3</v>
      </c>
      <c r="C102" s="83">
        <v>43908</v>
      </c>
      <c r="D102" s="54" t="s">
        <v>182</v>
      </c>
      <c r="E102" s="12">
        <v>202443230</v>
      </c>
      <c r="F102" s="48" t="s">
        <v>220</v>
      </c>
      <c r="G102" s="9" t="s">
        <v>183</v>
      </c>
      <c r="H102" s="47" t="s">
        <v>225</v>
      </c>
      <c r="I102" s="24">
        <v>4</v>
      </c>
      <c r="J102" s="109">
        <v>11245</v>
      </c>
      <c r="K102" s="32">
        <f t="shared" si="6"/>
        <v>44980</v>
      </c>
      <c r="L102" s="3"/>
      <c r="M102" s="31" t="s">
        <v>198</v>
      </c>
      <c r="N102" s="4"/>
      <c r="O102" s="62" t="s">
        <v>281</v>
      </c>
      <c r="P102" s="3">
        <v>598102711</v>
      </c>
    </row>
    <row r="103" spans="1:16" ht="22.5" customHeight="1">
      <c r="A103" s="6">
        <f t="shared" si="4"/>
        <v>101</v>
      </c>
      <c r="B103" s="3">
        <v>3</v>
      </c>
      <c r="C103" s="83">
        <v>43908</v>
      </c>
      <c r="D103" s="54" t="s">
        <v>182</v>
      </c>
      <c r="E103" s="12">
        <v>202443230</v>
      </c>
      <c r="F103" s="48" t="s">
        <v>229</v>
      </c>
      <c r="G103" s="49" t="s">
        <v>228</v>
      </c>
      <c r="H103" s="47" t="s">
        <v>225</v>
      </c>
      <c r="I103" s="24">
        <v>27</v>
      </c>
      <c r="J103" s="109">
        <v>20000</v>
      </c>
      <c r="K103" s="32">
        <f t="shared" si="6"/>
        <v>540000</v>
      </c>
      <c r="L103" s="3"/>
      <c r="M103" s="31" t="s">
        <v>198</v>
      </c>
      <c r="N103" s="4"/>
      <c r="O103" s="62" t="s">
        <v>281</v>
      </c>
      <c r="P103" s="3">
        <v>598102711</v>
      </c>
    </row>
    <row r="104" spans="1:16" ht="45.75" customHeight="1">
      <c r="A104" s="6">
        <f t="shared" si="4"/>
        <v>102</v>
      </c>
      <c r="B104" s="3">
        <v>3</v>
      </c>
      <c r="C104" s="83">
        <v>43908</v>
      </c>
      <c r="D104" s="54" t="s">
        <v>182</v>
      </c>
      <c r="E104" s="12">
        <v>202443230</v>
      </c>
      <c r="F104" s="48" t="s">
        <v>221</v>
      </c>
      <c r="G104" s="49" t="s">
        <v>184</v>
      </c>
      <c r="H104" s="47" t="s">
        <v>225</v>
      </c>
      <c r="I104" s="24">
        <v>3</v>
      </c>
      <c r="J104" s="109">
        <v>25490</v>
      </c>
      <c r="K104" s="32">
        <f t="shared" si="6"/>
        <v>76470</v>
      </c>
      <c r="L104" s="3"/>
      <c r="M104" s="31" t="s">
        <v>198</v>
      </c>
      <c r="N104" s="4"/>
      <c r="O104" s="62" t="s">
        <v>281</v>
      </c>
      <c r="P104" s="3">
        <v>598102711</v>
      </c>
    </row>
    <row r="105" spans="1:16" ht="37.5" customHeight="1">
      <c r="A105" s="6">
        <f t="shared" si="4"/>
        <v>103</v>
      </c>
      <c r="B105" s="3">
        <v>3</v>
      </c>
      <c r="C105" s="83">
        <v>43908</v>
      </c>
      <c r="D105" s="54" t="s">
        <v>182</v>
      </c>
      <c r="E105" s="12">
        <v>202443230</v>
      </c>
      <c r="F105" s="48" t="s">
        <v>230</v>
      </c>
      <c r="G105" s="49" t="s">
        <v>185</v>
      </c>
      <c r="H105" s="47" t="s">
        <v>225</v>
      </c>
      <c r="I105" s="24">
        <v>30</v>
      </c>
      <c r="J105" s="109">
        <v>1180</v>
      </c>
      <c r="K105" s="32">
        <f t="shared" si="6"/>
        <v>35400</v>
      </c>
      <c r="L105" s="3"/>
      <c r="M105" s="31" t="s">
        <v>198</v>
      </c>
      <c r="N105" s="4"/>
      <c r="O105" s="62" t="s">
        <v>281</v>
      </c>
      <c r="P105" s="3">
        <v>598102711</v>
      </c>
    </row>
    <row r="106" spans="1:16" ht="65.25" customHeight="1">
      <c r="A106" s="6">
        <f t="shared" si="4"/>
        <v>104</v>
      </c>
      <c r="B106" s="3">
        <v>3</v>
      </c>
      <c r="C106" s="83">
        <v>43908</v>
      </c>
      <c r="D106" s="54" t="s">
        <v>182</v>
      </c>
      <c r="E106" s="12">
        <v>202443230</v>
      </c>
      <c r="F106" s="48" t="s">
        <v>231</v>
      </c>
      <c r="G106" s="49" t="s">
        <v>186</v>
      </c>
      <c r="H106" s="47" t="s">
        <v>225</v>
      </c>
      <c r="I106" s="24">
        <v>30</v>
      </c>
      <c r="J106" s="109">
        <v>1945</v>
      </c>
      <c r="K106" s="32">
        <f t="shared" si="6"/>
        <v>58350</v>
      </c>
      <c r="L106" s="3"/>
      <c r="M106" s="31" t="s">
        <v>198</v>
      </c>
      <c r="N106" s="4"/>
      <c r="O106" s="62" t="s">
        <v>281</v>
      </c>
      <c r="P106" s="3">
        <v>598102711</v>
      </c>
    </row>
    <row r="107" spans="1:16" ht="31.5" customHeight="1">
      <c r="A107" s="6">
        <f t="shared" si="4"/>
        <v>105</v>
      </c>
      <c r="B107" s="3">
        <v>3</v>
      </c>
      <c r="C107" s="83">
        <v>43908</v>
      </c>
      <c r="D107" s="54" t="s">
        <v>182</v>
      </c>
      <c r="E107" s="12">
        <v>202443230</v>
      </c>
      <c r="F107" s="48" t="s">
        <v>222</v>
      </c>
      <c r="G107" s="49" t="s">
        <v>187</v>
      </c>
      <c r="H107" s="47" t="s">
        <v>225</v>
      </c>
      <c r="I107" s="24">
        <v>3</v>
      </c>
      <c r="J107" s="109">
        <v>700</v>
      </c>
      <c r="K107" s="32">
        <f t="shared" si="6"/>
        <v>2100</v>
      </c>
      <c r="L107" s="3"/>
      <c r="M107" s="31" t="s">
        <v>198</v>
      </c>
      <c r="N107" s="4"/>
      <c r="O107" s="62" t="s">
        <v>281</v>
      </c>
      <c r="P107" s="3">
        <v>598102711</v>
      </c>
    </row>
    <row r="108" spans="1:16" ht="31.5" customHeight="1">
      <c r="A108" s="6">
        <f t="shared" si="4"/>
        <v>106</v>
      </c>
      <c r="B108" s="3">
        <v>3</v>
      </c>
      <c r="C108" s="83">
        <v>43908</v>
      </c>
      <c r="D108" s="54" t="s">
        <v>182</v>
      </c>
      <c r="E108" s="12">
        <v>202443230</v>
      </c>
      <c r="F108" s="48" t="s">
        <v>223</v>
      </c>
      <c r="G108" s="49" t="s">
        <v>189</v>
      </c>
      <c r="H108" s="47" t="s">
        <v>225</v>
      </c>
      <c r="I108" s="24">
        <v>6</v>
      </c>
      <c r="J108" s="109">
        <v>900</v>
      </c>
      <c r="K108" s="32">
        <f t="shared" si="6"/>
        <v>5400</v>
      </c>
      <c r="L108" s="3"/>
      <c r="M108" s="31" t="s">
        <v>198</v>
      </c>
      <c r="N108" s="4"/>
      <c r="O108" s="62" t="s">
        <v>281</v>
      </c>
      <c r="P108" s="3">
        <v>598102711</v>
      </c>
    </row>
    <row r="109" spans="1:16" ht="31.5" customHeight="1">
      <c r="A109" s="6">
        <f t="shared" si="4"/>
        <v>107</v>
      </c>
      <c r="B109" s="3">
        <v>3</v>
      </c>
      <c r="C109" s="83">
        <v>43908</v>
      </c>
      <c r="D109" s="54" t="s">
        <v>182</v>
      </c>
      <c r="E109" s="12">
        <v>202443230</v>
      </c>
      <c r="F109" s="48" t="s">
        <v>224</v>
      </c>
      <c r="G109" s="49" t="s">
        <v>190</v>
      </c>
      <c r="H109" s="47" t="s">
        <v>225</v>
      </c>
      <c r="I109" s="24">
        <v>7</v>
      </c>
      <c r="J109" s="109">
        <v>450</v>
      </c>
      <c r="K109" s="32">
        <f t="shared" si="6"/>
        <v>3150</v>
      </c>
      <c r="L109" s="3"/>
      <c r="M109" s="31" t="s">
        <v>198</v>
      </c>
      <c r="N109" s="4"/>
      <c r="O109" s="62" t="s">
        <v>281</v>
      </c>
      <c r="P109" s="3">
        <v>598102711</v>
      </c>
    </row>
    <row r="110" spans="1:16" ht="31.5" customHeight="1">
      <c r="A110" s="6">
        <f t="shared" si="4"/>
        <v>108</v>
      </c>
      <c r="B110" s="3">
        <v>3</v>
      </c>
      <c r="C110" s="83">
        <v>43908</v>
      </c>
      <c r="D110" s="54" t="s">
        <v>182</v>
      </c>
      <c r="E110" s="12">
        <v>202443230</v>
      </c>
      <c r="F110" s="48" t="s">
        <v>232</v>
      </c>
      <c r="G110" s="49" t="s">
        <v>188</v>
      </c>
      <c r="H110" s="47" t="s">
        <v>225</v>
      </c>
      <c r="I110" s="24">
        <v>9</v>
      </c>
      <c r="J110" s="109">
        <v>900</v>
      </c>
      <c r="K110" s="32">
        <f t="shared" si="6"/>
        <v>8100</v>
      </c>
      <c r="L110" s="3"/>
      <c r="M110" s="31" t="s">
        <v>198</v>
      </c>
      <c r="N110" s="4"/>
      <c r="O110" s="62" t="s">
        <v>281</v>
      </c>
      <c r="P110" s="3">
        <v>598102711</v>
      </c>
    </row>
    <row r="111" spans="1:16" ht="75">
      <c r="A111" s="6">
        <f t="shared" si="4"/>
        <v>109</v>
      </c>
      <c r="B111" s="3">
        <v>5</v>
      </c>
      <c r="C111" s="83">
        <v>43910</v>
      </c>
      <c r="D111" s="54" t="s">
        <v>174</v>
      </c>
      <c r="E111" s="95">
        <v>202221559</v>
      </c>
      <c r="F111" s="63" t="s">
        <v>246</v>
      </c>
      <c r="G111" s="61" t="s">
        <v>240</v>
      </c>
      <c r="H111" s="24" t="s">
        <v>83</v>
      </c>
      <c r="I111" s="24">
        <v>125000</v>
      </c>
      <c r="J111" s="109">
        <v>0.3</v>
      </c>
      <c r="K111" s="32">
        <f t="shared" si="6"/>
        <v>37500</v>
      </c>
      <c r="L111" s="3"/>
      <c r="M111" s="31" t="s">
        <v>198</v>
      </c>
      <c r="N111" s="4"/>
      <c r="O111" s="6" t="s">
        <v>363</v>
      </c>
      <c r="P111" s="6">
        <v>599201029</v>
      </c>
    </row>
    <row r="112" spans="1:16" ht="60">
      <c r="A112" s="6">
        <f t="shared" si="4"/>
        <v>110</v>
      </c>
      <c r="B112" s="3">
        <v>5</v>
      </c>
      <c r="C112" s="83">
        <v>43910</v>
      </c>
      <c r="D112" s="54" t="s">
        <v>174</v>
      </c>
      <c r="E112" s="95">
        <v>202221559</v>
      </c>
      <c r="F112" s="63" t="s">
        <v>247</v>
      </c>
      <c r="G112" s="60" t="s">
        <v>191</v>
      </c>
      <c r="H112" s="24" t="s">
        <v>83</v>
      </c>
      <c r="I112" s="24">
        <v>125000</v>
      </c>
      <c r="J112" s="109">
        <v>0.3</v>
      </c>
      <c r="K112" s="32">
        <f t="shared" si="6"/>
        <v>37500</v>
      </c>
      <c r="L112" s="3"/>
      <c r="M112" s="31" t="s">
        <v>198</v>
      </c>
      <c r="N112" s="4"/>
      <c r="O112" s="6" t="s">
        <v>363</v>
      </c>
      <c r="P112" s="6">
        <v>599201029</v>
      </c>
    </row>
    <row r="113" spans="1:16" ht="75">
      <c r="A113" s="6">
        <f t="shared" si="4"/>
        <v>111</v>
      </c>
      <c r="B113" s="3">
        <v>6</v>
      </c>
      <c r="C113" s="83">
        <v>43910</v>
      </c>
      <c r="D113" s="6" t="s">
        <v>175</v>
      </c>
      <c r="E113" s="46">
        <v>212699720</v>
      </c>
      <c r="F113" s="48" t="s">
        <v>248</v>
      </c>
      <c r="G113" s="72" t="s">
        <v>176</v>
      </c>
      <c r="H113" s="24" t="s">
        <v>83</v>
      </c>
      <c r="I113" s="24">
        <v>400000</v>
      </c>
      <c r="J113" s="109">
        <v>0.25</v>
      </c>
      <c r="K113" s="32">
        <f t="shared" ref="K113:K144" si="7">I113*J113</f>
        <v>100000</v>
      </c>
      <c r="L113" s="3"/>
      <c r="M113" s="31" t="s">
        <v>198</v>
      </c>
      <c r="N113" s="4"/>
      <c r="O113" s="62"/>
      <c r="P113" s="3"/>
    </row>
    <row r="114" spans="1:16" ht="25.5">
      <c r="A114" s="6">
        <f t="shared" si="4"/>
        <v>112</v>
      </c>
      <c r="B114" s="3">
        <v>7</v>
      </c>
      <c r="C114" s="83">
        <v>43910</v>
      </c>
      <c r="D114" s="6" t="s">
        <v>192</v>
      </c>
      <c r="E114" s="12">
        <v>406265786</v>
      </c>
      <c r="F114" s="34" t="s">
        <v>239</v>
      </c>
      <c r="G114" s="7" t="s">
        <v>193</v>
      </c>
      <c r="H114" s="3" t="s">
        <v>81</v>
      </c>
      <c r="I114" s="24">
        <v>40000</v>
      </c>
      <c r="J114" s="109">
        <v>2.36</v>
      </c>
      <c r="K114" s="32">
        <f t="shared" si="7"/>
        <v>94400</v>
      </c>
      <c r="L114" s="3"/>
      <c r="M114" s="31" t="s">
        <v>198</v>
      </c>
      <c r="N114" s="4"/>
      <c r="O114" s="62" t="s">
        <v>288</v>
      </c>
      <c r="P114" s="3">
        <v>577979929</v>
      </c>
    </row>
    <row r="115" spans="1:16" ht="33.75" customHeight="1">
      <c r="A115" s="6">
        <f t="shared" si="4"/>
        <v>113</v>
      </c>
      <c r="B115" s="3">
        <v>8</v>
      </c>
      <c r="C115" s="83">
        <v>43910</v>
      </c>
      <c r="D115" s="6" t="s">
        <v>194</v>
      </c>
      <c r="E115" s="12">
        <v>404573859</v>
      </c>
      <c r="F115" s="34" t="s">
        <v>201</v>
      </c>
      <c r="G115" s="62" t="s">
        <v>195</v>
      </c>
      <c r="H115" s="3" t="s">
        <v>81</v>
      </c>
      <c r="I115" s="24">
        <v>10000</v>
      </c>
      <c r="J115" s="109">
        <v>8.5</v>
      </c>
      <c r="K115" s="32">
        <f t="shared" si="7"/>
        <v>85000</v>
      </c>
      <c r="L115" s="3"/>
      <c r="M115" s="31" t="s">
        <v>198</v>
      </c>
      <c r="N115" s="4"/>
      <c r="O115" s="62"/>
      <c r="P115" s="3"/>
    </row>
    <row r="116" spans="1:16" ht="33.75" customHeight="1">
      <c r="A116" s="6">
        <f t="shared" si="4"/>
        <v>114</v>
      </c>
      <c r="B116" s="3">
        <v>9</v>
      </c>
      <c r="C116" s="83">
        <v>43910</v>
      </c>
      <c r="D116" s="6" t="s">
        <v>172</v>
      </c>
      <c r="E116" s="12">
        <v>404865286</v>
      </c>
      <c r="F116" s="34" t="s">
        <v>151</v>
      </c>
      <c r="G116" s="34" t="s">
        <v>167</v>
      </c>
      <c r="H116" s="3" t="s">
        <v>81</v>
      </c>
      <c r="I116" s="24">
        <v>5000</v>
      </c>
      <c r="J116" s="109">
        <v>2</v>
      </c>
      <c r="K116" s="32">
        <f t="shared" si="7"/>
        <v>10000</v>
      </c>
      <c r="L116" s="3"/>
      <c r="M116" s="31" t="s">
        <v>198</v>
      </c>
      <c r="N116" s="4"/>
      <c r="O116" s="62" t="s">
        <v>279</v>
      </c>
      <c r="P116" s="3">
        <v>598198991</v>
      </c>
    </row>
    <row r="117" spans="1:16" ht="33.75" customHeight="1">
      <c r="A117" s="6">
        <f t="shared" si="4"/>
        <v>115</v>
      </c>
      <c r="B117" s="3">
        <v>9</v>
      </c>
      <c r="C117" s="83">
        <v>43910</v>
      </c>
      <c r="D117" s="6" t="s">
        <v>172</v>
      </c>
      <c r="E117" s="12">
        <v>404865286</v>
      </c>
      <c r="F117" s="34" t="s">
        <v>150</v>
      </c>
      <c r="G117" s="34" t="s">
        <v>196</v>
      </c>
      <c r="H117" s="3" t="s">
        <v>81</v>
      </c>
      <c r="I117" s="24">
        <v>40000</v>
      </c>
      <c r="J117" s="109">
        <v>0.11</v>
      </c>
      <c r="K117" s="32">
        <f t="shared" si="7"/>
        <v>4400</v>
      </c>
      <c r="L117" s="3"/>
      <c r="M117" s="31" t="s">
        <v>198</v>
      </c>
      <c r="N117" s="4"/>
      <c r="O117" s="62" t="s">
        <v>279</v>
      </c>
      <c r="P117" s="3">
        <v>598198991</v>
      </c>
    </row>
    <row r="118" spans="1:16" ht="33.75" customHeight="1">
      <c r="A118" s="6">
        <f t="shared" si="4"/>
        <v>116</v>
      </c>
      <c r="B118" s="3">
        <v>9</v>
      </c>
      <c r="C118" s="83">
        <v>43910</v>
      </c>
      <c r="D118" s="6" t="s">
        <v>172</v>
      </c>
      <c r="E118" s="12">
        <v>404865286</v>
      </c>
      <c r="F118" s="34" t="s">
        <v>131</v>
      </c>
      <c r="G118" s="62" t="s">
        <v>173</v>
      </c>
      <c r="H118" s="3" t="s">
        <v>83</v>
      </c>
      <c r="I118" s="24">
        <v>40000</v>
      </c>
      <c r="J118" s="109">
        <v>0.12</v>
      </c>
      <c r="K118" s="32">
        <f t="shared" si="7"/>
        <v>4800</v>
      </c>
      <c r="L118" s="3"/>
      <c r="M118" s="31" t="s">
        <v>198</v>
      </c>
      <c r="N118" s="4"/>
      <c r="O118" s="62" t="s">
        <v>279</v>
      </c>
      <c r="P118" s="3">
        <v>598198991</v>
      </c>
    </row>
    <row r="119" spans="1:16" ht="33.75" customHeight="1">
      <c r="A119" s="6">
        <f t="shared" si="4"/>
        <v>117</v>
      </c>
      <c r="B119" s="3">
        <v>10</v>
      </c>
      <c r="C119" s="83">
        <v>43915</v>
      </c>
      <c r="D119" s="6" t="s">
        <v>192</v>
      </c>
      <c r="E119" s="12">
        <v>406265786</v>
      </c>
      <c r="F119" s="34" t="s">
        <v>238</v>
      </c>
      <c r="G119" s="49" t="s">
        <v>249</v>
      </c>
      <c r="H119" s="3" t="s">
        <v>81</v>
      </c>
      <c r="I119" s="24">
        <v>80000</v>
      </c>
      <c r="J119" s="109">
        <v>2.73</v>
      </c>
      <c r="K119" s="32">
        <f t="shared" si="7"/>
        <v>218400</v>
      </c>
      <c r="L119" s="3"/>
      <c r="M119" s="31" t="s">
        <v>198</v>
      </c>
      <c r="N119" s="4"/>
      <c r="O119" s="62" t="s">
        <v>288</v>
      </c>
      <c r="P119" s="3">
        <v>577979929</v>
      </c>
    </row>
    <row r="120" spans="1:16" ht="33.75" customHeight="1">
      <c r="A120" s="6">
        <f t="shared" si="4"/>
        <v>118</v>
      </c>
      <c r="B120" s="3">
        <v>11</v>
      </c>
      <c r="C120" s="83">
        <v>43916</v>
      </c>
      <c r="D120" s="9" t="s">
        <v>252</v>
      </c>
      <c r="E120" s="12">
        <v>427737639</v>
      </c>
      <c r="F120" s="34" t="s">
        <v>200</v>
      </c>
      <c r="G120" s="49" t="s">
        <v>253</v>
      </c>
      <c r="H120" s="3" t="s">
        <v>81</v>
      </c>
      <c r="I120" s="24">
        <v>100000</v>
      </c>
      <c r="J120" s="109">
        <v>1.1399999999999999</v>
      </c>
      <c r="K120" s="32">
        <f t="shared" si="7"/>
        <v>113999.99999999999</v>
      </c>
      <c r="L120" s="3"/>
      <c r="M120" s="31" t="s">
        <v>198</v>
      </c>
      <c r="N120" s="4"/>
      <c r="O120" s="62" t="s">
        <v>280</v>
      </c>
      <c r="P120" s="3">
        <v>597444444</v>
      </c>
    </row>
    <row r="121" spans="1:16" ht="33.75" customHeight="1">
      <c r="A121" s="6">
        <f t="shared" si="4"/>
        <v>119</v>
      </c>
      <c r="B121" s="3">
        <v>12</v>
      </c>
      <c r="C121" s="83">
        <v>43917</v>
      </c>
      <c r="D121" s="3" t="s">
        <v>254</v>
      </c>
      <c r="E121" s="3">
        <v>404865286</v>
      </c>
      <c r="F121" s="34" t="s">
        <v>238</v>
      </c>
      <c r="G121" s="62" t="s">
        <v>255</v>
      </c>
      <c r="H121" s="3" t="s">
        <v>81</v>
      </c>
      <c r="I121" s="24">
        <v>600</v>
      </c>
      <c r="J121" s="109">
        <v>7</v>
      </c>
      <c r="K121" s="32">
        <f t="shared" si="7"/>
        <v>4200</v>
      </c>
      <c r="L121" s="3"/>
      <c r="M121" s="31" t="s">
        <v>198</v>
      </c>
      <c r="N121" s="4"/>
      <c r="O121" s="62" t="s">
        <v>279</v>
      </c>
      <c r="P121" s="3">
        <v>598198991</v>
      </c>
    </row>
    <row r="122" spans="1:16" ht="33.75" customHeight="1">
      <c r="A122" s="6">
        <f t="shared" si="4"/>
        <v>120</v>
      </c>
      <c r="B122" s="3">
        <v>12</v>
      </c>
      <c r="C122" s="83">
        <v>43917</v>
      </c>
      <c r="D122" s="3" t="s">
        <v>254</v>
      </c>
      <c r="E122" s="3">
        <v>404865286</v>
      </c>
      <c r="F122" s="34" t="s">
        <v>150</v>
      </c>
      <c r="G122" s="62" t="s">
        <v>168</v>
      </c>
      <c r="H122" s="3" t="s">
        <v>81</v>
      </c>
      <c r="I122" s="24">
        <v>10000</v>
      </c>
      <c r="J122" s="109">
        <v>0.11</v>
      </c>
      <c r="K122" s="32">
        <f t="shared" si="7"/>
        <v>1100</v>
      </c>
      <c r="L122" s="3"/>
      <c r="M122" s="31" t="s">
        <v>198</v>
      </c>
      <c r="N122" s="4"/>
      <c r="O122" s="62" t="s">
        <v>279</v>
      </c>
      <c r="P122" s="3">
        <v>598198991</v>
      </c>
    </row>
    <row r="123" spans="1:16" ht="33.75" customHeight="1">
      <c r="A123" s="6">
        <f t="shared" si="4"/>
        <v>121</v>
      </c>
      <c r="B123" s="3">
        <v>12</v>
      </c>
      <c r="C123" s="83">
        <v>43917</v>
      </c>
      <c r="D123" s="3" t="s">
        <v>254</v>
      </c>
      <c r="E123" s="3">
        <v>404865286</v>
      </c>
      <c r="F123" s="34" t="s">
        <v>131</v>
      </c>
      <c r="G123" s="77" t="s">
        <v>169</v>
      </c>
      <c r="H123" s="3" t="s">
        <v>83</v>
      </c>
      <c r="I123" s="24">
        <v>100000</v>
      </c>
      <c r="J123" s="109">
        <v>0.12</v>
      </c>
      <c r="K123" s="32">
        <f t="shared" si="7"/>
        <v>12000</v>
      </c>
      <c r="L123" s="3"/>
      <c r="M123" s="31" t="s">
        <v>198</v>
      </c>
      <c r="N123" s="4"/>
      <c r="O123" s="62" t="s">
        <v>279</v>
      </c>
      <c r="P123" s="3">
        <v>598198991</v>
      </c>
    </row>
    <row r="124" spans="1:16" ht="42.75">
      <c r="A124" s="6">
        <f t="shared" si="4"/>
        <v>122</v>
      </c>
      <c r="B124" s="3">
        <v>13</v>
      </c>
      <c r="C124" s="83">
        <v>43920</v>
      </c>
      <c r="D124" s="6" t="s">
        <v>264</v>
      </c>
      <c r="E124" s="3">
        <v>405105513</v>
      </c>
      <c r="F124" s="34" t="s">
        <v>200</v>
      </c>
      <c r="G124" s="103" t="s">
        <v>265</v>
      </c>
      <c r="H124" s="3" t="s">
        <v>81</v>
      </c>
      <c r="I124" s="24">
        <v>54000</v>
      </c>
      <c r="J124" s="109">
        <v>1.5</v>
      </c>
      <c r="K124" s="32">
        <f t="shared" si="7"/>
        <v>81000</v>
      </c>
      <c r="L124" s="3"/>
      <c r="M124" s="31" t="s">
        <v>198</v>
      </c>
      <c r="N124" s="4"/>
      <c r="O124" s="49" t="s">
        <v>276</v>
      </c>
      <c r="P124" s="3">
        <v>599979791</v>
      </c>
    </row>
    <row r="125" spans="1:16" ht="42.75">
      <c r="A125" s="6">
        <f t="shared" si="4"/>
        <v>123</v>
      </c>
      <c r="B125" s="3">
        <v>13</v>
      </c>
      <c r="C125" s="83">
        <v>43920</v>
      </c>
      <c r="D125" s="6" t="s">
        <v>264</v>
      </c>
      <c r="E125" s="3">
        <v>405105513</v>
      </c>
      <c r="F125" s="34" t="s">
        <v>200</v>
      </c>
      <c r="G125" s="103" t="s">
        <v>265</v>
      </c>
      <c r="H125" s="3" t="s">
        <v>81</v>
      </c>
      <c r="I125" s="24">
        <v>400000</v>
      </c>
      <c r="J125" s="109">
        <v>1.27</v>
      </c>
      <c r="K125" s="32">
        <f t="shared" si="7"/>
        <v>508000</v>
      </c>
      <c r="L125" s="3"/>
      <c r="M125" s="31" t="s">
        <v>198</v>
      </c>
      <c r="N125" s="4"/>
      <c r="O125" s="49" t="s">
        <v>276</v>
      </c>
      <c r="P125" s="3">
        <v>599979791</v>
      </c>
    </row>
    <row r="126" spans="1:16" ht="33.75" customHeight="1">
      <c r="A126" s="6">
        <f t="shared" si="4"/>
        <v>124</v>
      </c>
      <c r="B126" s="3">
        <v>14</v>
      </c>
      <c r="C126" s="83">
        <v>43920</v>
      </c>
      <c r="D126" s="76" t="s">
        <v>266</v>
      </c>
      <c r="E126" s="3" t="s">
        <v>267</v>
      </c>
      <c r="F126" s="79" t="s">
        <v>269</v>
      </c>
      <c r="G126" s="102" t="s">
        <v>268</v>
      </c>
      <c r="H126" s="3" t="s">
        <v>81</v>
      </c>
      <c r="I126" s="24">
        <v>20000</v>
      </c>
      <c r="J126" s="109">
        <v>2.2000000000000002</v>
      </c>
      <c r="K126" s="32">
        <f t="shared" si="7"/>
        <v>44000</v>
      </c>
      <c r="L126" s="3"/>
      <c r="M126" s="31" t="s">
        <v>198</v>
      </c>
      <c r="N126" s="4"/>
      <c r="O126" s="62" t="s">
        <v>289</v>
      </c>
      <c r="P126" s="19" t="s">
        <v>292</v>
      </c>
    </row>
    <row r="127" spans="1:16" ht="34.5" customHeight="1">
      <c r="A127" s="6">
        <f t="shared" si="4"/>
        <v>125</v>
      </c>
      <c r="B127" s="3">
        <v>15</v>
      </c>
      <c r="C127" s="83">
        <v>43922</v>
      </c>
      <c r="D127" s="6" t="s">
        <v>192</v>
      </c>
      <c r="E127" s="12">
        <v>406265786</v>
      </c>
      <c r="F127" s="48" t="s">
        <v>275</v>
      </c>
      <c r="G127" s="89" t="s">
        <v>274</v>
      </c>
      <c r="H127" s="3" t="s">
        <v>81</v>
      </c>
      <c r="I127" s="24">
        <v>50000</v>
      </c>
      <c r="J127" s="109">
        <v>15</v>
      </c>
      <c r="K127" s="32">
        <f t="shared" si="7"/>
        <v>750000</v>
      </c>
      <c r="L127" s="3"/>
      <c r="M127" s="31" t="s">
        <v>198</v>
      </c>
      <c r="N127" s="4"/>
      <c r="O127" s="62" t="s">
        <v>288</v>
      </c>
      <c r="P127" s="3">
        <v>577979929</v>
      </c>
    </row>
    <row r="128" spans="1:16" ht="55.5" customHeight="1">
      <c r="A128" s="6">
        <f t="shared" si="4"/>
        <v>126</v>
      </c>
      <c r="B128" s="3">
        <v>16</v>
      </c>
      <c r="C128" s="83">
        <v>43924</v>
      </c>
      <c r="D128" s="80" t="s">
        <v>329</v>
      </c>
      <c r="E128" s="12">
        <v>202059725</v>
      </c>
      <c r="F128" s="34" t="s">
        <v>200</v>
      </c>
      <c r="G128" s="78" t="s">
        <v>265</v>
      </c>
      <c r="H128" s="3" t="s">
        <v>81</v>
      </c>
      <c r="I128" s="24">
        <v>40000</v>
      </c>
      <c r="J128" s="109">
        <v>1.3</v>
      </c>
      <c r="K128" s="32">
        <f t="shared" si="7"/>
        <v>52000</v>
      </c>
      <c r="L128" s="3"/>
      <c r="M128" s="31" t="s">
        <v>198</v>
      </c>
      <c r="N128" s="4"/>
      <c r="O128" s="62" t="s">
        <v>298</v>
      </c>
      <c r="P128" s="3">
        <v>599577587</v>
      </c>
    </row>
    <row r="129" spans="1:16" ht="33.75" customHeight="1">
      <c r="A129" s="6">
        <f t="shared" si="4"/>
        <v>127</v>
      </c>
      <c r="B129" s="3">
        <v>17</v>
      </c>
      <c r="C129" s="83">
        <v>43924</v>
      </c>
      <c r="D129" s="81" t="s">
        <v>300</v>
      </c>
      <c r="E129" s="3">
        <v>404865286</v>
      </c>
      <c r="F129" s="34" t="s">
        <v>150</v>
      </c>
      <c r="G129" s="82" t="s">
        <v>299</v>
      </c>
      <c r="H129" s="3" t="s">
        <v>81</v>
      </c>
      <c r="I129" s="24">
        <v>100000</v>
      </c>
      <c r="J129" s="109">
        <v>0.11</v>
      </c>
      <c r="K129" s="32">
        <f t="shared" si="7"/>
        <v>11000</v>
      </c>
      <c r="L129" s="3"/>
      <c r="M129" s="31" t="s">
        <v>198</v>
      </c>
      <c r="N129" s="4"/>
      <c r="O129" s="62" t="s">
        <v>279</v>
      </c>
      <c r="P129" s="3">
        <v>598198991</v>
      </c>
    </row>
    <row r="130" spans="1:16" ht="45">
      <c r="A130" s="6">
        <f t="shared" si="4"/>
        <v>128</v>
      </c>
      <c r="B130" s="3">
        <v>18</v>
      </c>
      <c r="C130" s="83">
        <v>43924</v>
      </c>
      <c r="D130" s="81" t="s">
        <v>302</v>
      </c>
      <c r="E130" s="3">
        <v>405105513</v>
      </c>
      <c r="F130" s="48" t="s">
        <v>303</v>
      </c>
      <c r="G130" s="82" t="s">
        <v>301</v>
      </c>
      <c r="H130" s="3" t="s">
        <v>81</v>
      </c>
      <c r="I130" s="24">
        <v>100</v>
      </c>
      <c r="J130" s="113">
        <v>190</v>
      </c>
      <c r="K130" s="32">
        <f t="shared" si="7"/>
        <v>19000</v>
      </c>
      <c r="L130" s="3"/>
      <c r="M130" s="31" t="s">
        <v>198</v>
      </c>
      <c r="N130" s="4"/>
      <c r="O130" s="9" t="s">
        <v>276</v>
      </c>
      <c r="P130" s="3">
        <v>599979791</v>
      </c>
    </row>
    <row r="131" spans="1:16" ht="38.25">
      <c r="A131" s="6">
        <f t="shared" si="4"/>
        <v>129</v>
      </c>
      <c r="B131" s="3">
        <v>18</v>
      </c>
      <c r="C131" s="83">
        <v>43924</v>
      </c>
      <c r="D131" s="81" t="s">
        <v>302</v>
      </c>
      <c r="E131" s="3">
        <v>405105513</v>
      </c>
      <c r="F131" s="63" t="s">
        <v>200</v>
      </c>
      <c r="G131" s="78" t="s">
        <v>265</v>
      </c>
      <c r="H131" s="3" t="s">
        <v>81</v>
      </c>
      <c r="I131" s="24">
        <v>500000</v>
      </c>
      <c r="J131" s="113">
        <v>1.27</v>
      </c>
      <c r="K131" s="32">
        <f t="shared" si="7"/>
        <v>635000</v>
      </c>
      <c r="L131" s="3"/>
      <c r="M131" s="31" t="s">
        <v>198</v>
      </c>
      <c r="N131" s="4"/>
      <c r="O131" s="49" t="s">
        <v>276</v>
      </c>
      <c r="P131" s="3">
        <v>599979791</v>
      </c>
    </row>
    <row r="132" spans="1:16" ht="14.25" customHeight="1">
      <c r="A132" s="6">
        <f t="shared" si="4"/>
        <v>130</v>
      </c>
      <c r="B132" s="17">
        <v>19</v>
      </c>
      <c r="C132" s="88">
        <v>43925</v>
      </c>
      <c r="D132" s="33" t="s">
        <v>305</v>
      </c>
      <c r="E132" s="3">
        <v>405109252</v>
      </c>
      <c r="F132" s="63" t="s">
        <v>200</v>
      </c>
      <c r="G132" s="78" t="s">
        <v>265</v>
      </c>
      <c r="H132" s="3" t="s">
        <v>81</v>
      </c>
      <c r="I132" s="24">
        <v>40000</v>
      </c>
      <c r="J132" s="113">
        <v>0.93</v>
      </c>
      <c r="K132" s="32">
        <f t="shared" si="7"/>
        <v>37200</v>
      </c>
      <c r="L132" s="3"/>
      <c r="M132" s="31" t="s">
        <v>198</v>
      </c>
      <c r="N132" s="4"/>
      <c r="O132" s="62" t="s">
        <v>306</v>
      </c>
      <c r="P132" s="3">
        <v>599755355</v>
      </c>
    </row>
    <row r="133" spans="1:16" ht="30">
      <c r="A133" s="6">
        <f t="shared" si="4"/>
        <v>131</v>
      </c>
      <c r="B133" s="17">
        <v>20</v>
      </c>
      <c r="C133" s="88">
        <v>43925</v>
      </c>
      <c r="D133" s="33" t="s">
        <v>314</v>
      </c>
      <c r="E133" s="3" t="s">
        <v>315</v>
      </c>
      <c r="F133" s="63" t="s">
        <v>318</v>
      </c>
      <c r="G133" s="78" t="s">
        <v>316</v>
      </c>
      <c r="H133" s="3" t="s">
        <v>81</v>
      </c>
      <c r="I133" s="24">
        <v>15000</v>
      </c>
      <c r="J133" s="109">
        <v>7</v>
      </c>
      <c r="K133" s="32">
        <f t="shared" si="7"/>
        <v>105000</v>
      </c>
      <c r="L133" s="3"/>
      <c r="M133" s="31" t="s">
        <v>198</v>
      </c>
      <c r="N133" s="4"/>
      <c r="O133" s="62" t="s">
        <v>326</v>
      </c>
      <c r="P133" s="3">
        <v>599617744</v>
      </c>
    </row>
    <row r="134" spans="1:16" ht="45">
      <c r="A134" s="6">
        <f t="shared" si="4"/>
        <v>132</v>
      </c>
      <c r="B134" s="17">
        <v>20</v>
      </c>
      <c r="C134" s="88">
        <v>43925</v>
      </c>
      <c r="D134" s="33" t="s">
        <v>314</v>
      </c>
      <c r="E134" s="3" t="s">
        <v>315</v>
      </c>
      <c r="F134" s="63" t="s">
        <v>238</v>
      </c>
      <c r="G134" s="101" t="s">
        <v>317</v>
      </c>
      <c r="H134" s="3" t="s">
        <v>81</v>
      </c>
      <c r="I134" s="24">
        <v>5000</v>
      </c>
      <c r="J134" s="109">
        <v>4</v>
      </c>
      <c r="K134" s="32">
        <f t="shared" si="7"/>
        <v>20000</v>
      </c>
      <c r="L134" s="3"/>
      <c r="M134" s="31" t="s">
        <v>198</v>
      </c>
      <c r="N134" s="4"/>
      <c r="O134" s="62" t="s">
        <v>326</v>
      </c>
      <c r="P134" s="3">
        <v>599617744</v>
      </c>
    </row>
    <row r="135" spans="1:16" ht="30">
      <c r="A135" s="6">
        <f t="shared" ref="A135:A198" si="8">A134+1</f>
        <v>133</v>
      </c>
      <c r="B135" s="17">
        <v>21</v>
      </c>
      <c r="C135" s="88">
        <v>43927</v>
      </c>
      <c r="D135" s="81" t="s">
        <v>307</v>
      </c>
      <c r="E135" s="12">
        <v>404420649</v>
      </c>
      <c r="F135" s="63" t="s">
        <v>200</v>
      </c>
      <c r="G135" s="78" t="s">
        <v>308</v>
      </c>
      <c r="H135" s="17" t="s">
        <v>81</v>
      </c>
      <c r="I135" s="24">
        <v>1000000</v>
      </c>
      <c r="J135" s="121">
        <v>0.27</v>
      </c>
      <c r="K135" s="32">
        <f t="shared" si="7"/>
        <v>270000</v>
      </c>
      <c r="L135" s="3" t="s">
        <v>161</v>
      </c>
      <c r="M135" s="31" t="s">
        <v>198</v>
      </c>
      <c r="N135" s="4"/>
      <c r="O135" s="62" t="s">
        <v>325</v>
      </c>
      <c r="P135" s="3">
        <v>595555115</v>
      </c>
    </row>
    <row r="136" spans="1:16" ht="25.5">
      <c r="A136" s="6">
        <f t="shared" si="8"/>
        <v>134</v>
      </c>
      <c r="B136" s="17">
        <v>21</v>
      </c>
      <c r="C136" s="88">
        <v>43927</v>
      </c>
      <c r="D136" s="81" t="s">
        <v>307</v>
      </c>
      <c r="E136" s="12">
        <v>404420649</v>
      </c>
      <c r="F136" s="63" t="s">
        <v>79</v>
      </c>
      <c r="G136" s="49" t="s">
        <v>313</v>
      </c>
      <c r="H136" s="17" t="s">
        <v>81</v>
      </c>
      <c r="I136" s="24">
        <v>100000</v>
      </c>
      <c r="J136" s="121">
        <v>1.67</v>
      </c>
      <c r="K136" s="32">
        <f t="shared" si="7"/>
        <v>167000</v>
      </c>
      <c r="L136" s="3" t="s">
        <v>161</v>
      </c>
      <c r="M136" s="31" t="s">
        <v>198</v>
      </c>
      <c r="N136" s="4"/>
      <c r="O136" s="62" t="s">
        <v>325</v>
      </c>
      <c r="P136" s="3">
        <v>595555115</v>
      </c>
    </row>
    <row r="137" spans="1:16">
      <c r="A137" s="6">
        <f t="shared" si="8"/>
        <v>135</v>
      </c>
      <c r="B137" s="17">
        <v>21</v>
      </c>
      <c r="C137" s="88">
        <v>43927</v>
      </c>
      <c r="D137" s="81" t="s">
        <v>307</v>
      </c>
      <c r="E137" s="12">
        <v>404420649</v>
      </c>
      <c r="F137" s="63" t="s">
        <v>79</v>
      </c>
      <c r="G137" s="49" t="s">
        <v>309</v>
      </c>
      <c r="H137" s="17" t="s">
        <v>81</v>
      </c>
      <c r="I137" s="24">
        <v>10000</v>
      </c>
      <c r="J137" s="121">
        <v>1.62</v>
      </c>
      <c r="K137" s="32">
        <f t="shared" si="7"/>
        <v>16200.000000000002</v>
      </c>
      <c r="L137" s="3" t="s">
        <v>161</v>
      </c>
      <c r="M137" s="31" t="s">
        <v>198</v>
      </c>
      <c r="N137" s="4"/>
      <c r="O137" s="62" t="s">
        <v>325</v>
      </c>
      <c r="P137" s="3">
        <v>595555115</v>
      </c>
    </row>
    <row r="138" spans="1:16" ht="45">
      <c r="A138" s="6">
        <f t="shared" si="8"/>
        <v>136</v>
      </c>
      <c r="B138" s="17">
        <v>21</v>
      </c>
      <c r="C138" s="88">
        <v>43927</v>
      </c>
      <c r="D138" s="81" t="s">
        <v>307</v>
      </c>
      <c r="E138" s="12">
        <v>404420649</v>
      </c>
      <c r="F138" s="63" t="s">
        <v>323</v>
      </c>
      <c r="G138" s="82" t="s">
        <v>310</v>
      </c>
      <c r="H138" s="17" t="s">
        <v>81</v>
      </c>
      <c r="I138" s="24">
        <v>40000</v>
      </c>
      <c r="J138" s="121">
        <v>14.83</v>
      </c>
      <c r="K138" s="32">
        <f t="shared" si="7"/>
        <v>593200</v>
      </c>
      <c r="L138" s="3" t="s">
        <v>161</v>
      </c>
      <c r="M138" s="31" t="s">
        <v>198</v>
      </c>
      <c r="N138" s="4"/>
      <c r="O138" s="62" t="s">
        <v>325</v>
      </c>
      <c r="P138" s="3">
        <v>595555115</v>
      </c>
    </row>
    <row r="139" spans="1:16" ht="45">
      <c r="A139" s="6">
        <f t="shared" si="8"/>
        <v>137</v>
      </c>
      <c r="B139" s="17">
        <v>21</v>
      </c>
      <c r="C139" s="88">
        <v>43927</v>
      </c>
      <c r="D139" s="81" t="s">
        <v>307</v>
      </c>
      <c r="E139" s="12">
        <v>404420649</v>
      </c>
      <c r="F139" s="63" t="s">
        <v>323</v>
      </c>
      <c r="G139" s="82" t="s">
        <v>311</v>
      </c>
      <c r="H139" s="17" t="s">
        <v>81</v>
      </c>
      <c r="I139" s="24">
        <v>10000</v>
      </c>
      <c r="J139" s="121">
        <v>18.22</v>
      </c>
      <c r="K139" s="32">
        <f t="shared" si="7"/>
        <v>182200</v>
      </c>
      <c r="L139" s="3" t="s">
        <v>161</v>
      </c>
      <c r="M139" s="31" t="s">
        <v>198</v>
      </c>
      <c r="N139" s="4"/>
      <c r="O139" s="62" t="s">
        <v>325</v>
      </c>
      <c r="P139" s="3">
        <v>595555115</v>
      </c>
    </row>
    <row r="140" spans="1:16" ht="45">
      <c r="A140" s="6">
        <f t="shared" si="8"/>
        <v>138</v>
      </c>
      <c r="B140" s="17">
        <v>21</v>
      </c>
      <c r="C140" s="88">
        <v>43927</v>
      </c>
      <c r="D140" s="81" t="s">
        <v>307</v>
      </c>
      <c r="E140" s="12">
        <v>404420649</v>
      </c>
      <c r="F140" s="63" t="s">
        <v>303</v>
      </c>
      <c r="G140" s="49" t="s">
        <v>312</v>
      </c>
      <c r="H140" s="17" t="s">
        <v>81</v>
      </c>
      <c r="I140" s="24">
        <v>1000</v>
      </c>
      <c r="J140" s="121">
        <v>34.75</v>
      </c>
      <c r="K140" s="32">
        <f t="shared" si="7"/>
        <v>34750</v>
      </c>
      <c r="L140" s="3" t="s">
        <v>161</v>
      </c>
      <c r="M140" s="31" t="s">
        <v>198</v>
      </c>
      <c r="N140" s="4"/>
      <c r="O140" s="62" t="s">
        <v>325</v>
      </c>
      <c r="P140" s="3">
        <v>595555115</v>
      </c>
    </row>
    <row r="141" spans="1:16" ht="45">
      <c r="A141" s="6">
        <f t="shared" si="8"/>
        <v>139</v>
      </c>
      <c r="B141" s="17">
        <v>21</v>
      </c>
      <c r="C141" s="88">
        <v>43927</v>
      </c>
      <c r="D141" s="81" t="s">
        <v>307</v>
      </c>
      <c r="E141" s="12">
        <v>404420649</v>
      </c>
      <c r="F141" s="63" t="s">
        <v>303</v>
      </c>
      <c r="G141" s="82" t="s">
        <v>312</v>
      </c>
      <c r="H141" s="17" t="s">
        <v>81</v>
      </c>
      <c r="I141" s="24">
        <v>1000</v>
      </c>
      <c r="J141" s="121">
        <v>39.83</v>
      </c>
      <c r="K141" s="32">
        <f t="shared" si="7"/>
        <v>39830</v>
      </c>
      <c r="L141" s="3" t="s">
        <v>161</v>
      </c>
      <c r="M141" s="31" t="s">
        <v>198</v>
      </c>
      <c r="N141" s="4"/>
      <c r="O141" s="62" t="s">
        <v>325</v>
      </c>
      <c r="P141" s="3">
        <v>595555115</v>
      </c>
    </row>
    <row r="142" spans="1:16">
      <c r="A142" s="6">
        <f t="shared" si="8"/>
        <v>140</v>
      </c>
      <c r="B142" s="17">
        <v>21</v>
      </c>
      <c r="C142" s="88">
        <v>43927</v>
      </c>
      <c r="D142" s="81" t="s">
        <v>307</v>
      </c>
      <c r="E142" s="12">
        <v>404420649</v>
      </c>
      <c r="F142" s="63" t="s">
        <v>131</v>
      </c>
      <c r="G142" s="82" t="s">
        <v>131</v>
      </c>
      <c r="H142" s="17" t="s">
        <v>83</v>
      </c>
      <c r="I142" s="24">
        <v>50000</v>
      </c>
      <c r="J142" s="121">
        <v>0.53</v>
      </c>
      <c r="K142" s="32">
        <f t="shared" si="7"/>
        <v>26500</v>
      </c>
      <c r="L142" s="3" t="s">
        <v>161</v>
      </c>
      <c r="M142" s="31" t="s">
        <v>198</v>
      </c>
      <c r="N142" s="4"/>
      <c r="O142" s="62" t="s">
        <v>325</v>
      </c>
      <c r="P142" s="3">
        <v>595555115</v>
      </c>
    </row>
    <row r="143" spans="1:16" ht="76.5">
      <c r="A143" s="6">
        <f t="shared" si="8"/>
        <v>141</v>
      </c>
      <c r="B143" s="17">
        <v>22</v>
      </c>
      <c r="C143" s="88">
        <v>43927</v>
      </c>
      <c r="D143" s="6" t="s">
        <v>319</v>
      </c>
      <c r="E143" s="12">
        <v>405335935</v>
      </c>
      <c r="F143" s="48" t="s">
        <v>323</v>
      </c>
      <c r="G143" s="62" t="s">
        <v>320</v>
      </c>
      <c r="H143" s="17" t="s">
        <v>81</v>
      </c>
      <c r="I143" s="24">
        <v>14100</v>
      </c>
      <c r="J143" s="109">
        <v>37</v>
      </c>
      <c r="K143" s="32">
        <f t="shared" si="7"/>
        <v>521700</v>
      </c>
      <c r="L143" s="3"/>
      <c r="M143" s="31" t="s">
        <v>198</v>
      </c>
      <c r="N143" s="4"/>
      <c r="O143" s="49" t="s">
        <v>327</v>
      </c>
      <c r="P143" s="3">
        <v>593207467</v>
      </c>
    </row>
    <row r="144" spans="1:16">
      <c r="A144" s="6">
        <f t="shared" si="8"/>
        <v>142</v>
      </c>
      <c r="B144" s="17">
        <v>23</v>
      </c>
      <c r="C144" s="88">
        <v>43927</v>
      </c>
      <c r="D144" s="33" t="s">
        <v>321</v>
      </c>
      <c r="E144" s="12">
        <v>404863803</v>
      </c>
      <c r="F144" s="63" t="s">
        <v>151</v>
      </c>
      <c r="G144" s="4" t="s">
        <v>324</v>
      </c>
      <c r="H144" s="17" t="s">
        <v>81</v>
      </c>
      <c r="I144" s="24">
        <v>500</v>
      </c>
      <c r="J144" s="109">
        <v>5</v>
      </c>
      <c r="K144" s="32">
        <f t="shared" si="7"/>
        <v>2500</v>
      </c>
      <c r="L144" s="3"/>
      <c r="M144" s="31" t="s">
        <v>198</v>
      </c>
      <c r="N144" s="4"/>
      <c r="O144" s="62" t="s">
        <v>328</v>
      </c>
      <c r="P144" s="3">
        <v>557040506</v>
      </c>
    </row>
    <row r="145" spans="1:16">
      <c r="A145" s="6">
        <f t="shared" si="8"/>
        <v>143</v>
      </c>
      <c r="B145" s="17">
        <v>23</v>
      </c>
      <c r="C145" s="88">
        <v>43927</v>
      </c>
      <c r="D145" s="33" t="s">
        <v>321</v>
      </c>
      <c r="E145" s="12">
        <v>404863803</v>
      </c>
      <c r="F145" s="63" t="s">
        <v>151</v>
      </c>
      <c r="G145" s="4" t="s">
        <v>322</v>
      </c>
      <c r="H145" s="17" t="s">
        <v>81</v>
      </c>
      <c r="I145" s="24">
        <v>1000</v>
      </c>
      <c r="J145" s="109">
        <v>7</v>
      </c>
      <c r="K145" s="32">
        <f t="shared" ref="K145:K163" si="9">I145*J145</f>
        <v>7000</v>
      </c>
      <c r="L145" s="3"/>
      <c r="M145" s="31" t="s">
        <v>198</v>
      </c>
      <c r="N145" s="4"/>
      <c r="O145" s="62" t="s">
        <v>328</v>
      </c>
      <c r="P145" s="3">
        <v>557040506</v>
      </c>
    </row>
    <row r="146" spans="1:16" ht="30">
      <c r="A146" s="6">
        <f t="shared" si="8"/>
        <v>144</v>
      </c>
      <c r="B146" s="17">
        <v>23</v>
      </c>
      <c r="C146" s="88">
        <v>43927</v>
      </c>
      <c r="D146" s="33" t="s">
        <v>321</v>
      </c>
      <c r="E146" s="12">
        <v>404863803</v>
      </c>
      <c r="F146" s="63" t="s">
        <v>318</v>
      </c>
      <c r="G146" s="4" t="s">
        <v>318</v>
      </c>
      <c r="H146" s="17" t="s">
        <v>81</v>
      </c>
      <c r="I146" s="24">
        <v>500</v>
      </c>
      <c r="J146" s="109">
        <v>7.5</v>
      </c>
      <c r="K146" s="32">
        <f t="shared" si="9"/>
        <v>3750</v>
      </c>
      <c r="L146" s="3"/>
      <c r="M146" s="31" t="s">
        <v>198</v>
      </c>
      <c r="N146" s="4"/>
      <c r="O146" s="62" t="s">
        <v>328</v>
      </c>
      <c r="P146" s="3">
        <v>557040506</v>
      </c>
    </row>
    <row r="147" spans="1:16" ht="30">
      <c r="A147" s="6">
        <f t="shared" si="8"/>
        <v>145</v>
      </c>
      <c r="B147" s="17">
        <v>24</v>
      </c>
      <c r="C147" s="88">
        <v>43927</v>
      </c>
      <c r="D147" s="33" t="s">
        <v>321</v>
      </c>
      <c r="E147" s="12">
        <v>404863803</v>
      </c>
      <c r="F147" s="63" t="s">
        <v>200</v>
      </c>
      <c r="G147" s="78" t="s">
        <v>308</v>
      </c>
      <c r="H147" s="17" t="s">
        <v>81</v>
      </c>
      <c r="I147" s="24">
        <v>500000</v>
      </c>
      <c r="J147" s="109">
        <v>1.02</v>
      </c>
      <c r="K147" s="32">
        <f t="shared" si="9"/>
        <v>510000</v>
      </c>
      <c r="L147" s="3"/>
      <c r="M147" s="31" t="s">
        <v>198</v>
      </c>
      <c r="N147" s="4"/>
      <c r="O147" s="62" t="s">
        <v>328</v>
      </c>
      <c r="P147" s="3">
        <v>557040506</v>
      </c>
    </row>
    <row r="148" spans="1:16" ht="51">
      <c r="A148" s="6">
        <f t="shared" si="8"/>
        <v>146</v>
      </c>
      <c r="B148" s="17">
        <v>25</v>
      </c>
      <c r="C148" s="88">
        <v>43927</v>
      </c>
      <c r="D148" s="80" t="s">
        <v>329</v>
      </c>
      <c r="E148" s="12">
        <v>202059725</v>
      </c>
      <c r="F148" s="48" t="s">
        <v>200</v>
      </c>
      <c r="G148" s="78" t="s">
        <v>308</v>
      </c>
      <c r="H148" s="17" t="s">
        <v>81</v>
      </c>
      <c r="I148" s="24">
        <v>160000</v>
      </c>
      <c r="J148" s="109">
        <v>1.3</v>
      </c>
      <c r="K148" s="32">
        <f t="shared" si="9"/>
        <v>208000</v>
      </c>
      <c r="L148" s="3"/>
      <c r="M148" s="31" t="s">
        <v>198</v>
      </c>
      <c r="N148" s="4"/>
      <c r="O148" s="62" t="s">
        <v>298</v>
      </c>
      <c r="P148" s="3">
        <v>599577587</v>
      </c>
    </row>
    <row r="149" spans="1:16" ht="45">
      <c r="A149" s="6">
        <f t="shared" si="8"/>
        <v>147</v>
      </c>
      <c r="B149" s="17">
        <v>26</v>
      </c>
      <c r="C149" s="88">
        <v>43927</v>
      </c>
      <c r="D149" s="91" t="s">
        <v>338</v>
      </c>
      <c r="E149" s="18">
        <v>205239507</v>
      </c>
      <c r="F149" s="48" t="s">
        <v>323</v>
      </c>
      <c r="G149" s="48" t="s">
        <v>274</v>
      </c>
      <c r="H149" s="17" t="s">
        <v>81</v>
      </c>
      <c r="I149" s="94">
        <v>25</v>
      </c>
      <c r="J149" s="114">
        <v>50</v>
      </c>
      <c r="K149" s="32">
        <f t="shared" si="9"/>
        <v>1250</v>
      </c>
      <c r="L149" s="93"/>
      <c r="M149" s="31" t="s">
        <v>198</v>
      </c>
      <c r="N149" s="92"/>
      <c r="O149" s="97" t="s">
        <v>337</v>
      </c>
      <c r="P149" s="93">
        <v>551482255</v>
      </c>
    </row>
    <row r="150" spans="1:16" ht="45">
      <c r="A150" s="6">
        <f t="shared" si="8"/>
        <v>148</v>
      </c>
      <c r="B150" s="17">
        <v>26</v>
      </c>
      <c r="C150" s="88">
        <v>43927</v>
      </c>
      <c r="D150" s="91" t="s">
        <v>338</v>
      </c>
      <c r="E150" s="18">
        <v>205239507</v>
      </c>
      <c r="F150" s="48" t="s">
        <v>336</v>
      </c>
      <c r="G150" s="48" t="s">
        <v>335</v>
      </c>
      <c r="H150" s="17" t="s">
        <v>83</v>
      </c>
      <c r="I150" s="24">
        <v>200</v>
      </c>
      <c r="J150" s="109">
        <v>5</v>
      </c>
      <c r="K150" s="32">
        <f t="shared" si="9"/>
        <v>1000</v>
      </c>
      <c r="L150" s="3"/>
      <c r="M150" s="31" t="s">
        <v>198</v>
      </c>
      <c r="N150" s="4"/>
      <c r="O150" s="97" t="s">
        <v>337</v>
      </c>
      <c r="P150" s="93">
        <v>551482255</v>
      </c>
    </row>
    <row r="151" spans="1:16" ht="45">
      <c r="A151" s="6">
        <f t="shared" si="8"/>
        <v>149</v>
      </c>
      <c r="B151" s="3">
        <v>27</v>
      </c>
      <c r="C151" s="83">
        <v>43927</v>
      </c>
      <c r="D151" s="81" t="s">
        <v>300</v>
      </c>
      <c r="E151" s="3">
        <v>404865286</v>
      </c>
      <c r="F151" s="48" t="s">
        <v>238</v>
      </c>
      <c r="G151" s="7" t="s">
        <v>170</v>
      </c>
      <c r="H151" s="17" t="s">
        <v>81</v>
      </c>
      <c r="I151" s="24">
        <v>1500</v>
      </c>
      <c r="J151" s="109">
        <v>7.5</v>
      </c>
      <c r="K151" s="32">
        <f t="shared" si="9"/>
        <v>11250</v>
      </c>
      <c r="L151" s="3"/>
      <c r="M151" s="31" t="s">
        <v>198</v>
      </c>
      <c r="N151" s="4"/>
      <c r="O151" s="62" t="s">
        <v>279</v>
      </c>
      <c r="P151" s="3">
        <v>598198991</v>
      </c>
    </row>
    <row r="152" spans="1:16" ht="38.25">
      <c r="A152" s="6">
        <f t="shared" si="8"/>
        <v>150</v>
      </c>
      <c r="B152" s="3">
        <v>28</v>
      </c>
      <c r="C152" s="83">
        <v>43929</v>
      </c>
      <c r="D152" s="6" t="s">
        <v>345</v>
      </c>
      <c r="E152" s="41">
        <v>404954377</v>
      </c>
      <c r="F152" s="38" t="s">
        <v>219</v>
      </c>
      <c r="G152" s="49" t="s">
        <v>342</v>
      </c>
      <c r="H152" s="17" t="s">
        <v>81</v>
      </c>
      <c r="I152" s="24">
        <v>88</v>
      </c>
      <c r="J152" s="109">
        <v>35</v>
      </c>
      <c r="K152" s="32">
        <f t="shared" si="9"/>
        <v>3080</v>
      </c>
      <c r="L152" s="3"/>
      <c r="M152" s="31" t="s">
        <v>198</v>
      </c>
      <c r="N152" s="62"/>
      <c r="O152" s="6" t="s">
        <v>297</v>
      </c>
      <c r="P152" s="19">
        <v>599437733</v>
      </c>
    </row>
    <row r="153" spans="1:16" ht="38.25">
      <c r="A153" s="6">
        <f t="shared" si="8"/>
        <v>151</v>
      </c>
      <c r="B153" s="3">
        <v>28</v>
      </c>
      <c r="C153" s="83">
        <v>43929</v>
      </c>
      <c r="D153" s="6" t="s">
        <v>345</v>
      </c>
      <c r="E153" s="41">
        <v>404954377</v>
      </c>
      <c r="F153" s="48" t="s">
        <v>344</v>
      </c>
      <c r="G153" s="7" t="s">
        <v>343</v>
      </c>
      <c r="H153" s="17" t="s">
        <v>81</v>
      </c>
      <c r="I153" s="24">
        <v>58</v>
      </c>
      <c r="J153" s="109">
        <v>32</v>
      </c>
      <c r="K153" s="32">
        <f t="shared" si="9"/>
        <v>1856</v>
      </c>
      <c r="L153" s="3"/>
      <c r="M153" s="3" t="s">
        <v>198</v>
      </c>
      <c r="N153" s="4"/>
      <c r="O153" s="6" t="s">
        <v>297</v>
      </c>
      <c r="P153" s="19">
        <v>599437733</v>
      </c>
    </row>
    <row r="154" spans="1:16" ht="45">
      <c r="A154" s="6">
        <f t="shared" si="8"/>
        <v>152</v>
      </c>
      <c r="B154" s="3">
        <v>29</v>
      </c>
      <c r="C154" s="83">
        <v>43929</v>
      </c>
      <c r="D154" s="6" t="s">
        <v>348</v>
      </c>
      <c r="E154" s="41">
        <v>426524503</v>
      </c>
      <c r="F154" s="48" t="s">
        <v>216</v>
      </c>
      <c r="G154" s="9" t="s">
        <v>351</v>
      </c>
      <c r="H154" s="17" t="s">
        <v>81</v>
      </c>
      <c r="I154" s="24">
        <v>400</v>
      </c>
      <c r="J154" s="109">
        <v>25</v>
      </c>
      <c r="K154" s="32">
        <f t="shared" si="9"/>
        <v>10000</v>
      </c>
      <c r="L154" s="6"/>
      <c r="M154" s="3" t="s">
        <v>198</v>
      </c>
      <c r="N154" s="6"/>
      <c r="O154" s="6" t="s">
        <v>349</v>
      </c>
      <c r="P154" s="6">
        <v>595774747</v>
      </c>
    </row>
    <row r="155" spans="1:16" ht="45">
      <c r="A155" s="6">
        <f t="shared" si="8"/>
        <v>153</v>
      </c>
      <c r="B155" s="3">
        <v>29</v>
      </c>
      <c r="C155" s="83">
        <v>43929</v>
      </c>
      <c r="D155" s="6" t="s">
        <v>348</v>
      </c>
      <c r="E155" s="41">
        <v>426524503</v>
      </c>
      <c r="F155" s="48" t="s">
        <v>216</v>
      </c>
      <c r="G155" s="9" t="s">
        <v>350</v>
      </c>
      <c r="H155" s="17" t="s">
        <v>81</v>
      </c>
      <c r="I155" s="24">
        <v>20</v>
      </c>
      <c r="J155" s="109">
        <v>100</v>
      </c>
      <c r="K155" s="32">
        <f t="shared" si="9"/>
        <v>2000</v>
      </c>
      <c r="L155" s="6"/>
      <c r="M155" s="3" t="s">
        <v>198</v>
      </c>
      <c r="N155" s="6"/>
      <c r="O155" s="6" t="s">
        <v>349</v>
      </c>
      <c r="P155" s="6">
        <v>595774747</v>
      </c>
    </row>
    <row r="156" spans="1:16" ht="75" customHeight="1">
      <c r="A156" s="6">
        <f t="shared" si="8"/>
        <v>154</v>
      </c>
      <c r="B156" s="3">
        <v>30</v>
      </c>
      <c r="C156" s="100">
        <v>43931</v>
      </c>
      <c r="D156" s="48" t="s">
        <v>352</v>
      </c>
      <c r="E156" s="48" t="s">
        <v>353</v>
      </c>
      <c r="F156" s="6" t="s">
        <v>211</v>
      </c>
      <c r="G156" s="9" t="s">
        <v>356</v>
      </c>
      <c r="H156" s="17" t="s">
        <v>81</v>
      </c>
      <c r="I156" s="24">
        <v>100000</v>
      </c>
      <c r="J156" s="32">
        <v>35.545279999999998</v>
      </c>
      <c r="K156" s="32">
        <f t="shared" si="9"/>
        <v>3554528</v>
      </c>
      <c r="L156" s="6"/>
      <c r="M156" s="3" t="s">
        <v>198</v>
      </c>
      <c r="N156" s="123" t="s">
        <v>387</v>
      </c>
      <c r="O156" s="6" t="s">
        <v>354</v>
      </c>
      <c r="P156" s="6"/>
    </row>
    <row r="157" spans="1:16" ht="60">
      <c r="A157" s="6">
        <f t="shared" si="8"/>
        <v>155</v>
      </c>
      <c r="B157" s="3">
        <v>30</v>
      </c>
      <c r="C157" s="100">
        <v>43931</v>
      </c>
      <c r="D157" s="48" t="s">
        <v>352</v>
      </c>
      <c r="E157" s="48" t="s">
        <v>353</v>
      </c>
      <c r="F157" s="6" t="s">
        <v>344</v>
      </c>
      <c r="G157" s="9" t="s">
        <v>357</v>
      </c>
      <c r="H157" s="17" t="s">
        <v>81</v>
      </c>
      <c r="I157" s="24">
        <v>50000</v>
      </c>
      <c r="J157" s="32">
        <v>9.5940799999999999</v>
      </c>
      <c r="K157" s="32">
        <f t="shared" si="9"/>
        <v>479704</v>
      </c>
      <c r="L157" s="6"/>
      <c r="M157" s="3" t="s">
        <v>198</v>
      </c>
      <c r="N157" s="123" t="s">
        <v>388</v>
      </c>
      <c r="O157" s="6" t="s">
        <v>354</v>
      </c>
      <c r="P157" s="6"/>
    </row>
    <row r="158" spans="1:16" ht="60">
      <c r="A158" s="6">
        <f t="shared" si="8"/>
        <v>156</v>
      </c>
      <c r="B158" s="3">
        <v>30</v>
      </c>
      <c r="C158" s="100">
        <v>43931</v>
      </c>
      <c r="D158" s="48" t="s">
        <v>352</v>
      </c>
      <c r="E158" s="48" t="s">
        <v>353</v>
      </c>
      <c r="F158" s="9" t="s">
        <v>358</v>
      </c>
      <c r="G158" s="9" t="s">
        <v>358</v>
      </c>
      <c r="H158" s="17" t="s">
        <v>81</v>
      </c>
      <c r="I158" s="24">
        <v>100000</v>
      </c>
      <c r="J158" s="32">
        <v>5.9137279999999999</v>
      </c>
      <c r="K158" s="32">
        <f t="shared" si="9"/>
        <v>591372.79999999993</v>
      </c>
      <c r="L158" s="6"/>
      <c r="M158" s="3" t="s">
        <v>198</v>
      </c>
      <c r="N158" s="123" t="s">
        <v>389</v>
      </c>
      <c r="O158" s="6" t="s">
        <v>354</v>
      </c>
      <c r="P158" s="6"/>
    </row>
    <row r="159" spans="1:16" ht="60">
      <c r="A159" s="6">
        <f t="shared" si="8"/>
        <v>157</v>
      </c>
      <c r="B159" s="3">
        <v>30</v>
      </c>
      <c r="C159" s="100">
        <v>43931</v>
      </c>
      <c r="D159" s="48" t="s">
        <v>352</v>
      </c>
      <c r="E159" s="48" t="s">
        <v>353</v>
      </c>
      <c r="F159" s="6" t="s">
        <v>200</v>
      </c>
      <c r="G159" s="9" t="s">
        <v>359</v>
      </c>
      <c r="H159" s="17" t="s">
        <v>81</v>
      </c>
      <c r="I159" s="24">
        <v>500000</v>
      </c>
      <c r="J159" s="32">
        <v>1.163872</v>
      </c>
      <c r="K159" s="32">
        <f t="shared" si="9"/>
        <v>581936</v>
      </c>
      <c r="L159" s="6"/>
      <c r="M159" s="3" t="s">
        <v>198</v>
      </c>
      <c r="N159" s="123" t="s">
        <v>390</v>
      </c>
      <c r="O159" s="6" t="s">
        <v>354</v>
      </c>
      <c r="P159" s="6"/>
    </row>
    <row r="160" spans="1:16" ht="60">
      <c r="A160" s="6">
        <f t="shared" si="8"/>
        <v>158</v>
      </c>
      <c r="B160" s="3">
        <v>30</v>
      </c>
      <c r="C160" s="100">
        <v>43931</v>
      </c>
      <c r="D160" s="48" t="s">
        <v>352</v>
      </c>
      <c r="E160" s="48" t="s">
        <v>353</v>
      </c>
      <c r="F160" s="9" t="s">
        <v>361</v>
      </c>
      <c r="G160" s="9" t="s">
        <v>360</v>
      </c>
      <c r="H160" s="17" t="s">
        <v>81</v>
      </c>
      <c r="I160" s="24">
        <v>100000</v>
      </c>
      <c r="J160" s="32">
        <v>0.25164799999999998</v>
      </c>
      <c r="K160" s="32">
        <f t="shared" si="9"/>
        <v>25164.799999999999</v>
      </c>
      <c r="L160" s="6"/>
      <c r="M160" s="3" t="s">
        <v>198</v>
      </c>
      <c r="N160" s="123" t="s">
        <v>391</v>
      </c>
      <c r="O160" s="6" t="s">
        <v>354</v>
      </c>
      <c r="P160" s="6"/>
    </row>
    <row r="161" spans="1:16" ht="60">
      <c r="A161" s="6">
        <f t="shared" si="8"/>
        <v>159</v>
      </c>
      <c r="B161" s="3">
        <v>30</v>
      </c>
      <c r="C161" s="100">
        <v>43931</v>
      </c>
      <c r="D161" s="48" t="s">
        <v>352</v>
      </c>
      <c r="E161" s="48" t="s">
        <v>353</v>
      </c>
      <c r="F161" s="9" t="s">
        <v>303</v>
      </c>
      <c r="G161" s="9" t="s">
        <v>362</v>
      </c>
      <c r="H161" s="17" t="s">
        <v>81</v>
      </c>
      <c r="I161" s="24">
        <v>300</v>
      </c>
      <c r="J161" s="32">
        <v>99.526784000000006</v>
      </c>
      <c r="K161" s="32">
        <f t="shared" si="9"/>
        <v>29858.035200000002</v>
      </c>
      <c r="L161" s="6"/>
      <c r="M161" s="3" t="s">
        <v>198</v>
      </c>
      <c r="N161" s="123" t="s">
        <v>392</v>
      </c>
      <c r="O161" s="6" t="s">
        <v>354</v>
      </c>
      <c r="P161" s="6"/>
    </row>
    <row r="162" spans="1:16" ht="60">
      <c r="A162" s="6">
        <f t="shared" si="8"/>
        <v>160</v>
      </c>
      <c r="B162" s="3">
        <v>30</v>
      </c>
      <c r="C162" s="100">
        <v>43931</v>
      </c>
      <c r="D162" s="48" t="s">
        <v>352</v>
      </c>
      <c r="E162" s="48" t="s">
        <v>353</v>
      </c>
      <c r="F162" s="9" t="s">
        <v>238</v>
      </c>
      <c r="G162" s="9" t="s">
        <v>238</v>
      </c>
      <c r="H162" s="17" t="s">
        <v>81</v>
      </c>
      <c r="I162" s="24">
        <v>100000</v>
      </c>
      <c r="J162" s="32">
        <v>17.552447999999998</v>
      </c>
      <c r="K162" s="32">
        <f t="shared" si="9"/>
        <v>1755244.7999999998</v>
      </c>
      <c r="L162" s="6"/>
      <c r="M162" s="3" t="s">
        <v>198</v>
      </c>
      <c r="N162" s="123" t="s">
        <v>393</v>
      </c>
      <c r="O162" s="6" t="s">
        <v>354</v>
      </c>
      <c r="P162" s="6"/>
    </row>
    <row r="163" spans="1:16" ht="45">
      <c r="A163" s="6">
        <f t="shared" si="8"/>
        <v>161</v>
      </c>
      <c r="B163" s="3">
        <v>31</v>
      </c>
      <c r="C163" s="100">
        <v>43931</v>
      </c>
      <c r="D163" s="48" t="s">
        <v>5</v>
      </c>
      <c r="E163" s="107">
        <v>202221559</v>
      </c>
      <c r="F163" s="48" t="s">
        <v>238</v>
      </c>
      <c r="G163" s="48" t="s">
        <v>355</v>
      </c>
      <c r="H163" s="17" t="s">
        <v>81</v>
      </c>
      <c r="I163" s="24">
        <v>3000</v>
      </c>
      <c r="J163" s="109">
        <v>8</v>
      </c>
      <c r="K163" s="32">
        <f t="shared" si="9"/>
        <v>24000</v>
      </c>
      <c r="L163" s="6"/>
      <c r="M163" s="3" t="s">
        <v>198</v>
      </c>
      <c r="N163" s="6"/>
      <c r="O163" s="6" t="s">
        <v>363</v>
      </c>
      <c r="P163" s="6">
        <v>599201029</v>
      </c>
    </row>
    <row r="164" spans="1:16" ht="30">
      <c r="A164" s="6">
        <f t="shared" si="8"/>
        <v>162</v>
      </c>
      <c r="B164" s="3">
        <v>32</v>
      </c>
      <c r="C164" s="100">
        <v>43934</v>
      </c>
      <c r="D164" s="48" t="s">
        <v>364</v>
      </c>
      <c r="E164" s="108">
        <v>6100004058</v>
      </c>
      <c r="F164" s="62" t="s">
        <v>151</v>
      </c>
      <c r="G164" s="48" t="s">
        <v>365</v>
      </c>
      <c r="H164" s="17" t="s">
        <v>81</v>
      </c>
      <c r="I164" s="24">
        <v>6000</v>
      </c>
      <c r="J164" s="109">
        <v>5</v>
      </c>
      <c r="K164" s="32">
        <f t="shared" ref="K164:K169" si="10">I164*J164</f>
        <v>30000</v>
      </c>
      <c r="L164" s="3"/>
      <c r="M164" s="3" t="s">
        <v>198</v>
      </c>
      <c r="N164" s="4"/>
      <c r="O164" s="6" t="s">
        <v>366</v>
      </c>
      <c r="P164" s="3"/>
    </row>
    <row r="165" spans="1:16" ht="45">
      <c r="A165" s="6">
        <f t="shared" si="8"/>
        <v>163</v>
      </c>
      <c r="B165" s="3">
        <v>33</v>
      </c>
      <c r="C165" s="100">
        <v>43934</v>
      </c>
      <c r="D165" s="34" t="s">
        <v>367</v>
      </c>
      <c r="E165" s="108" t="s">
        <v>369</v>
      </c>
      <c r="F165" s="48" t="s">
        <v>323</v>
      </c>
      <c r="G165" s="48" t="s">
        <v>274</v>
      </c>
      <c r="H165" s="17" t="s">
        <v>81</v>
      </c>
      <c r="I165" s="24">
        <v>1000</v>
      </c>
      <c r="J165" s="109">
        <v>38</v>
      </c>
      <c r="K165" s="32">
        <f t="shared" si="10"/>
        <v>38000</v>
      </c>
      <c r="L165" s="6"/>
      <c r="M165" s="3" t="s">
        <v>198</v>
      </c>
      <c r="N165" s="6"/>
      <c r="O165" s="6" t="s">
        <v>368</v>
      </c>
      <c r="P165" s="6">
        <v>595368484</v>
      </c>
    </row>
    <row r="166" spans="1:16" ht="45">
      <c r="A166" s="6">
        <f t="shared" si="8"/>
        <v>164</v>
      </c>
      <c r="B166" s="3">
        <v>34</v>
      </c>
      <c r="C166" s="100">
        <v>43935</v>
      </c>
      <c r="D166" s="34" t="s">
        <v>371</v>
      </c>
      <c r="E166" s="108" t="s">
        <v>379</v>
      </c>
      <c r="F166" s="63" t="s">
        <v>372</v>
      </c>
      <c r="G166" s="19" t="s">
        <v>373</v>
      </c>
      <c r="H166" s="17" t="s">
        <v>81</v>
      </c>
      <c r="I166" s="24">
        <v>1</v>
      </c>
      <c r="J166" s="109">
        <v>120000</v>
      </c>
      <c r="K166" s="32">
        <f t="shared" si="10"/>
        <v>120000</v>
      </c>
      <c r="L166" s="3" t="s">
        <v>370</v>
      </c>
      <c r="M166" s="3" t="s">
        <v>198</v>
      </c>
      <c r="N166" s="4"/>
      <c r="O166" s="62"/>
      <c r="P166" s="3"/>
    </row>
    <row r="167" spans="1:16" ht="25.5">
      <c r="A167" s="6">
        <f t="shared" si="8"/>
        <v>165</v>
      </c>
      <c r="B167" s="3">
        <v>35</v>
      </c>
      <c r="C167" s="100">
        <v>43935</v>
      </c>
      <c r="D167" s="6" t="s">
        <v>374</v>
      </c>
      <c r="E167" s="108">
        <v>405384668</v>
      </c>
      <c r="F167" s="48" t="s">
        <v>376</v>
      </c>
      <c r="G167" s="7" t="s">
        <v>375</v>
      </c>
      <c r="H167" s="3" t="s">
        <v>83</v>
      </c>
      <c r="I167" s="24">
        <v>500000</v>
      </c>
      <c r="J167" s="115">
        <v>7.8E-2</v>
      </c>
      <c r="K167" s="32">
        <f t="shared" si="10"/>
        <v>39000</v>
      </c>
      <c r="L167" s="3"/>
      <c r="M167" s="3" t="s">
        <v>198</v>
      </c>
      <c r="N167" s="4"/>
      <c r="O167" s="62" t="s">
        <v>295</v>
      </c>
      <c r="P167" s="3">
        <v>598828191</v>
      </c>
    </row>
    <row r="168" spans="1:16" ht="45">
      <c r="A168" s="6">
        <f t="shared" si="8"/>
        <v>166</v>
      </c>
      <c r="B168" s="3">
        <v>36</v>
      </c>
      <c r="C168" s="100">
        <v>43935</v>
      </c>
      <c r="D168" s="6" t="s">
        <v>377</v>
      </c>
      <c r="E168" s="12">
        <v>412752016</v>
      </c>
      <c r="F168" s="48" t="s">
        <v>238</v>
      </c>
      <c r="G168" s="7" t="s">
        <v>378</v>
      </c>
      <c r="H168" s="3" t="s">
        <v>81</v>
      </c>
      <c r="I168" s="24">
        <v>600</v>
      </c>
      <c r="J168" s="109">
        <v>7.2</v>
      </c>
      <c r="K168" s="32">
        <f t="shared" si="10"/>
        <v>4320</v>
      </c>
      <c r="L168" s="3"/>
      <c r="M168" s="3" t="s">
        <v>198</v>
      </c>
      <c r="N168" s="4"/>
      <c r="O168" s="62" t="s">
        <v>383</v>
      </c>
      <c r="P168" s="3">
        <v>597575777</v>
      </c>
    </row>
    <row r="169" spans="1:16" ht="25.5">
      <c r="A169" s="6">
        <f t="shared" si="8"/>
        <v>167</v>
      </c>
      <c r="B169" s="3">
        <v>37</v>
      </c>
      <c r="C169" s="100">
        <v>43936</v>
      </c>
      <c r="D169" s="6" t="s">
        <v>374</v>
      </c>
      <c r="E169" s="12">
        <v>405384668</v>
      </c>
      <c r="F169" s="48" t="s">
        <v>150</v>
      </c>
      <c r="G169" s="7" t="s">
        <v>196</v>
      </c>
      <c r="H169" s="3" t="s">
        <v>81</v>
      </c>
      <c r="I169" s="24">
        <v>500000</v>
      </c>
      <c r="J169" s="109">
        <v>0.1</v>
      </c>
      <c r="K169" s="32">
        <f t="shared" si="10"/>
        <v>50000</v>
      </c>
      <c r="L169" s="3"/>
      <c r="M169" s="3" t="s">
        <v>198</v>
      </c>
      <c r="N169" s="4"/>
      <c r="O169" s="62" t="s">
        <v>295</v>
      </c>
      <c r="P169" s="3">
        <v>598828191</v>
      </c>
    </row>
    <row r="170" spans="1:16" ht="51">
      <c r="A170" s="6">
        <f t="shared" si="8"/>
        <v>168</v>
      </c>
      <c r="B170" s="3">
        <v>38</v>
      </c>
      <c r="C170" s="100">
        <v>43936</v>
      </c>
      <c r="D170" s="65" t="s">
        <v>329</v>
      </c>
      <c r="E170" s="12">
        <v>202059725</v>
      </c>
      <c r="F170" s="48" t="s">
        <v>238</v>
      </c>
      <c r="G170" s="7" t="s">
        <v>381</v>
      </c>
      <c r="H170" s="3" t="s">
        <v>81</v>
      </c>
      <c r="I170" s="24">
        <v>25000</v>
      </c>
      <c r="J170" s="109">
        <v>8.8000000000000007</v>
      </c>
      <c r="K170" s="32">
        <f t="shared" ref="K170:K213" si="11">I170*J170</f>
        <v>220000.00000000003</v>
      </c>
      <c r="L170" s="3"/>
      <c r="M170" s="3" t="s">
        <v>198</v>
      </c>
      <c r="N170" s="4"/>
      <c r="O170" s="62" t="s">
        <v>298</v>
      </c>
      <c r="P170" s="3">
        <v>599577587</v>
      </c>
    </row>
    <row r="171" spans="1:16" ht="45">
      <c r="A171" s="6">
        <f t="shared" si="8"/>
        <v>169</v>
      </c>
      <c r="B171" s="3">
        <v>39</v>
      </c>
      <c r="C171" s="100">
        <v>43936</v>
      </c>
      <c r="D171" s="9" t="s">
        <v>382</v>
      </c>
      <c r="E171" s="12">
        <v>412752016</v>
      </c>
      <c r="F171" s="48" t="s">
        <v>238</v>
      </c>
      <c r="G171" s="117" t="s">
        <v>355</v>
      </c>
      <c r="H171" s="3" t="s">
        <v>81</v>
      </c>
      <c r="I171" s="24">
        <v>100000</v>
      </c>
      <c r="J171" s="109">
        <v>7</v>
      </c>
      <c r="K171" s="32">
        <f t="shared" si="11"/>
        <v>700000</v>
      </c>
      <c r="L171" s="3"/>
      <c r="M171" s="3" t="s">
        <v>198</v>
      </c>
      <c r="N171" s="4"/>
      <c r="O171" s="62" t="s">
        <v>383</v>
      </c>
      <c r="P171" s="3">
        <v>597575777</v>
      </c>
    </row>
    <row r="172" spans="1:16">
      <c r="A172" s="6">
        <f t="shared" si="8"/>
        <v>170</v>
      </c>
      <c r="B172" s="3"/>
      <c r="C172" s="3"/>
      <c r="D172" s="33"/>
      <c r="E172" s="12"/>
      <c r="F172" s="63"/>
      <c r="G172" s="116"/>
      <c r="H172" s="3"/>
      <c r="I172" s="24"/>
      <c r="J172" s="109"/>
      <c r="K172" s="32">
        <f t="shared" si="11"/>
        <v>0</v>
      </c>
      <c r="L172" s="3"/>
      <c r="M172" s="3"/>
      <c r="N172" s="4"/>
      <c r="O172" s="62"/>
      <c r="P172" s="3"/>
    </row>
    <row r="173" spans="1:16">
      <c r="A173" s="6">
        <f t="shared" si="8"/>
        <v>171</v>
      </c>
      <c r="B173" s="3"/>
      <c r="C173" s="3"/>
      <c r="D173" s="33"/>
      <c r="E173" s="12"/>
      <c r="F173" s="63"/>
      <c r="G173" s="4"/>
      <c r="H173" s="3"/>
      <c r="I173" s="24"/>
      <c r="J173" s="109"/>
      <c r="K173" s="32">
        <f t="shared" si="11"/>
        <v>0</v>
      </c>
      <c r="L173" s="3"/>
      <c r="M173" s="3"/>
      <c r="N173" s="4"/>
      <c r="O173" s="62"/>
      <c r="P173" s="3"/>
    </row>
    <row r="174" spans="1:16">
      <c r="A174" s="6">
        <f t="shared" si="8"/>
        <v>172</v>
      </c>
      <c r="B174" s="3"/>
      <c r="C174" s="3"/>
      <c r="D174" s="33"/>
      <c r="E174" s="12"/>
      <c r="F174" s="63"/>
      <c r="G174" s="4"/>
      <c r="H174" s="3"/>
      <c r="I174" s="24"/>
      <c r="J174" s="109"/>
      <c r="K174" s="32">
        <f t="shared" si="11"/>
        <v>0</v>
      </c>
      <c r="L174" s="3"/>
      <c r="M174" s="3"/>
      <c r="N174" s="4"/>
      <c r="O174" s="62"/>
      <c r="P174" s="3"/>
    </row>
    <row r="175" spans="1:16">
      <c r="A175" s="6">
        <f t="shared" si="8"/>
        <v>173</v>
      </c>
      <c r="B175" s="3"/>
      <c r="C175" s="3"/>
      <c r="D175" s="33"/>
      <c r="E175" s="12"/>
      <c r="F175" s="63"/>
      <c r="G175" s="4"/>
      <c r="H175" s="3"/>
      <c r="I175" s="24"/>
      <c r="J175" s="109"/>
      <c r="K175" s="32">
        <f t="shared" si="11"/>
        <v>0</v>
      </c>
      <c r="L175" s="3"/>
      <c r="M175" s="3"/>
      <c r="N175" s="4"/>
      <c r="O175" s="62"/>
      <c r="P175" s="3"/>
    </row>
    <row r="176" spans="1:16">
      <c r="A176" s="6">
        <f t="shared" si="8"/>
        <v>174</v>
      </c>
      <c r="B176" s="3"/>
      <c r="C176" s="3"/>
      <c r="D176" s="33"/>
      <c r="E176" s="12"/>
      <c r="F176" s="63"/>
      <c r="G176" s="4"/>
      <c r="H176" s="3"/>
      <c r="I176" s="24"/>
      <c r="J176" s="109"/>
      <c r="K176" s="32">
        <f t="shared" si="11"/>
        <v>0</v>
      </c>
      <c r="L176" s="3"/>
      <c r="M176" s="3"/>
      <c r="N176" s="4"/>
      <c r="O176" s="62"/>
      <c r="P176" s="3"/>
    </row>
    <row r="177" spans="1:16">
      <c r="A177" s="6">
        <f t="shared" si="8"/>
        <v>175</v>
      </c>
      <c r="B177" s="3"/>
      <c r="C177" s="3"/>
      <c r="D177" s="33"/>
      <c r="E177" s="12"/>
      <c r="F177" s="63"/>
      <c r="G177" s="4"/>
      <c r="H177" s="3"/>
      <c r="I177" s="24"/>
      <c r="J177" s="109"/>
      <c r="K177" s="32">
        <f t="shared" si="11"/>
        <v>0</v>
      </c>
      <c r="L177" s="3"/>
      <c r="M177" s="3"/>
      <c r="N177" s="4"/>
      <c r="O177" s="62"/>
      <c r="P177" s="3"/>
    </row>
    <row r="178" spans="1:16">
      <c r="A178" s="6">
        <f t="shared" si="8"/>
        <v>176</v>
      </c>
      <c r="B178" s="3"/>
      <c r="C178" s="3"/>
      <c r="D178" s="33"/>
      <c r="E178" s="12"/>
      <c r="F178" s="63"/>
      <c r="G178" s="4"/>
      <c r="H178" s="3"/>
      <c r="I178" s="24"/>
      <c r="J178" s="109"/>
      <c r="K178" s="32">
        <f t="shared" si="11"/>
        <v>0</v>
      </c>
      <c r="L178" s="3"/>
      <c r="M178" s="3"/>
      <c r="N178" s="4"/>
      <c r="O178" s="62"/>
      <c r="P178" s="3"/>
    </row>
    <row r="179" spans="1:16">
      <c r="A179" s="6">
        <f t="shared" si="8"/>
        <v>177</v>
      </c>
      <c r="B179" s="3"/>
      <c r="C179" s="3"/>
      <c r="D179" s="33"/>
      <c r="E179" s="12"/>
      <c r="F179" s="63"/>
      <c r="G179" s="4"/>
      <c r="H179" s="3"/>
      <c r="I179" s="24"/>
      <c r="J179" s="109"/>
      <c r="K179" s="32">
        <f t="shared" si="11"/>
        <v>0</v>
      </c>
      <c r="L179" s="3"/>
      <c r="M179" s="3"/>
      <c r="N179" s="4"/>
      <c r="O179" s="62"/>
      <c r="P179" s="3"/>
    </row>
    <row r="180" spans="1:16">
      <c r="A180" s="6">
        <f t="shared" si="8"/>
        <v>178</v>
      </c>
      <c r="B180" s="3"/>
      <c r="C180" s="3"/>
      <c r="D180" s="33"/>
      <c r="E180" s="12"/>
      <c r="F180" s="63"/>
      <c r="G180" s="4"/>
      <c r="H180" s="3"/>
      <c r="I180" s="24"/>
      <c r="J180" s="109"/>
      <c r="K180" s="32">
        <f t="shared" si="11"/>
        <v>0</v>
      </c>
      <c r="L180" s="3"/>
      <c r="M180" s="3"/>
      <c r="N180" s="4"/>
      <c r="O180" s="62"/>
      <c r="P180" s="3"/>
    </row>
    <row r="181" spans="1:16">
      <c r="A181" s="6">
        <f t="shared" si="8"/>
        <v>179</v>
      </c>
      <c r="B181" s="3"/>
      <c r="C181" s="3"/>
      <c r="D181" s="33"/>
      <c r="E181" s="12"/>
      <c r="F181" s="63"/>
      <c r="G181" s="4"/>
      <c r="H181" s="3"/>
      <c r="I181" s="24"/>
      <c r="J181" s="109"/>
      <c r="K181" s="32">
        <f t="shared" si="11"/>
        <v>0</v>
      </c>
      <c r="L181" s="3"/>
      <c r="M181" s="3"/>
      <c r="N181" s="4"/>
      <c r="O181" s="62"/>
      <c r="P181" s="3"/>
    </row>
    <row r="182" spans="1:16">
      <c r="A182" s="6">
        <f t="shared" si="8"/>
        <v>180</v>
      </c>
      <c r="B182" s="3"/>
      <c r="C182" s="3"/>
      <c r="D182" s="33"/>
      <c r="E182" s="12"/>
      <c r="F182" s="63"/>
      <c r="G182" s="4"/>
      <c r="H182" s="3"/>
      <c r="I182" s="24"/>
      <c r="J182" s="109"/>
      <c r="K182" s="32">
        <f t="shared" si="11"/>
        <v>0</v>
      </c>
      <c r="L182" s="3"/>
      <c r="M182" s="3"/>
      <c r="N182" s="4"/>
      <c r="O182" s="62"/>
      <c r="P182" s="3"/>
    </row>
    <row r="183" spans="1:16">
      <c r="A183" s="6">
        <f t="shared" si="8"/>
        <v>181</v>
      </c>
      <c r="B183" s="3"/>
      <c r="C183" s="3"/>
      <c r="D183" s="33"/>
      <c r="E183" s="12"/>
      <c r="F183" s="63"/>
      <c r="G183" s="4"/>
      <c r="H183" s="3"/>
      <c r="I183" s="24"/>
      <c r="J183" s="109"/>
      <c r="K183" s="32">
        <f t="shared" si="11"/>
        <v>0</v>
      </c>
      <c r="L183" s="3"/>
      <c r="M183" s="3"/>
      <c r="N183" s="4"/>
      <c r="O183" s="62"/>
      <c r="P183" s="3"/>
    </row>
    <row r="184" spans="1:16">
      <c r="A184" s="6">
        <f t="shared" si="8"/>
        <v>182</v>
      </c>
      <c r="B184" s="3"/>
      <c r="C184" s="3"/>
      <c r="D184" s="33"/>
      <c r="E184" s="12"/>
      <c r="F184" s="63"/>
      <c r="G184" s="4"/>
      <c r="H184" s="3"/>
      <c r="I184" s="24"/>
      <c r="J184" s="109"/>
      <c r="K184" s="32">
        <f t="shared" si="11"/>
        <v>0</v>
      </c>
      <c r="L184" s="3"/>
      <c r="M184" s="3"/>
      <c r="N184" s="4"/>
      <c r="O184" s="62"/>
      <c r="P184" s="3"/>
    </row>
    <row r="185" spans="1:16">
      <c r="A185" s="6">
        <f t="shared" si="8"/>
        <v>183</v>
      </c>
      <c r="B185" s="3"/>
      <c r="C185" s="3"/>
      <c r="D185" s="33"/>
      <c r="E185" s="12"/>
      <c r="F185" s="63"/>
      <c r="G185" s="4"/>
      <c r="H185" s="3"/>
      <c r="I185" s="24"/>
      <c r="J185" s="109"/>
      <c r="K185" s="32">
        <f t="shared" si="11"/>
        <v>0</v>
      </c>
      <c r="L185" s="3"/>
      <c r="M185" s="3"/>
      <c r="N185" s="4"/>
      <c r="O185" s="62"/>
      <c r="P185" s="3"/>
    </row>
    <row r="186" spans="1:16">
      <c r="A186" s="6">
        <f t="shared" si="8"/>
        <v>184</v>
      </c>
      <c r="B186" s="3"/>
      <c r="C186" s="3"/>
      <c r="D186" s="33"/>
      <c r="E186" s="12"/>
      <c r="F186" s="63"/>
      <c r="G186" s="4"/>
      <c r="H186" s="3"/>
      <c r="I186" s="24"/>
      <c r="J186" s="109"/>
      <c r="K186" s="32">
        <f t="shared" si="11"/>
        <v>0</v>
      </c>
      <c r="L186" s="3"/>
      <c r="M186" s="3"/>
      <c r="N186" s="4"/>
      <c r="O186" s="62"/>
      <c r="P186" s="3"/>
    </row>
    <row r="187" spans="1:16">
      <c r="A187" s="6">
        <f t="shared" si="8"/>
        <v>185</v>
      </c>
      <c r="B187" s="3"/>
      <c r="C187" s="3"/>
      <c r="D187" s="33"/>
      <c r="E187" s="12"/>
      <c r="F187" s="63"/>
      <c r="G187" s="4"/>
      <c r="H187" s="3"/>
      <c r="I187" s="24"/>
      <c r="J187" s="109"/>
      <c r="K187" s="32">
        <f t="shared" si="11"/>
        <v>0</v>
      </c>
      <c r="L187" s="3"/>
      <c r="M187" s="3"/>
      <c r="N187" s="4"/>
      <c r="O187" s="62"/>
      <c r="P187" s="3"/>
    </row>
    <row r="188" spans="1:16">
      <c r="A188" s="6">
        <f t="shared" si="8"/>
        <v>186</v>
      </c>
      <c r="B188" s="3"/>
      <c r="C188" s="3"/>
      <c r="D188" s="33"/>
      <c r="E188" s="12"/>
      <c r="F188" s="63"/>
      <c r="G188" s="4"/>
      <c r="H188" s="3"/>
      <c r="I188" s="24"/>
      <c r="J188" s="109"/>
      <c r="K188" s="32">
        <f t="shared" si="11"/>
        <v>0</v>
      </c>
      <c r="L188" s="3"/>
      <c r="M188" s="3"/>
      <c r="N188" s="4"/>
      <c r="O188" s="62"/>
      <c r="P188" s="3"/>
    </row>
    <row r="189" spans="1:16">
      <c r="A189" s="6">
        <f t="shared" si="8"/>
        <v>187</v>
      </c>
      <c r="B189" s="3"/>
      <c r="C189" s="3"/>
      <c r="D189" s="33"/>
      <c r="E189" s="12"/>
      <c r="F189" s="63"/>
      <c r="G189" s="4"/>
      <c r="H189" s="3"/>
      <c r="I189" s="24"/>
      <c r="J189" s="109"/>
      <c r="K189" s="32">
        <f t="shared" si="11"/>
        <v>0</v>
      </c>
      <c r="L189" s="3"/>
      <c r="M189" s="3"/>
      <c r="N189" s="4"/>
      <c r="O189" s="62"/>
      <c r="P189" s="3"/>
    </row>
    <row r="190" spans="1:16">
      <c r="A190" s="6">
        <f t="shared" si="8"/>
        <v>188</v>
      </c>
      <c r="B190" s="3"/>
      <c r="C190" s="3"/>
      <c r="D190" s="33"/>
      <c r="E190" s="12"/>
      <c r="F190" s="63"/>
      <c r="G190" s="4"/>
      <c r="H190" s="3"/>
      <c r="I190" s="24"/>
      <c r="J190" s="109"/>
      <c r="K190" s="32">
        <f t="shared" si="11"/>
        <v>0</v>
      </c>
      <c r="L190" s="3"/>
      <c r="M190" s="3"/>
      <c r="N190" s="4"/>
      <c r="O190" s="62"/>
      <c r="P190" s="3"/>
    </row>
    <row r="191" spans="1:16">
      <c r="A191" s="6">
        <f t="shared" si="8"/>
        <v>189</v>
      </c>
      <c r="B191" s="3"/>
      <c r="C191" s="3"/>
      <c r="D191" s="33"/>
      <c r="E191" s="12"/>
      <c r="F191" s="63"/>
      <c r="G191" s="4"/>
      <c r="H191" s="3"/>
      <c r="I191" s="24"/>
      <c r="J191" s="109"/>
      <c r="K191" s="32">
        <f t="shared" si="11"/>
        <v>0</v>
      </c>
      <c r="L191" s="3"/>
      <c r="M191" s="3"/>
      <c r="N191" s="4"/>
      <c r="O191" s="62"/>
      <c r="P191" s="3"/>
    </row>
    <row r="192" spans="1:16">
      <c r="A192" s="6">
        <f t="shared" si="8"/>
        <v>190</v>
      </c>
      <c r="B192" s="3"/>
      <c r="C192" s="3"/>
      <c r="D192" s="33"/>
      <c r="E192" s="12"/>
      <c r="F192" s="63"/>
      <c r="G192" s="4"/>
      <c r="H192" s="3"/>
      <c r="I192" s="24"/>
      <c r="J192" s="109"/>
      <c r="K192" s="32">
        <f t="shared" si="11"/>
        <v>0</v>
      </c>
      <c r="L192" s="3"/>
      <c r="M192" s="3"/>
      <c r="N192" s="4"/>
      <c r="O192" s="62"/>
      <c r="P192" s="3"/>
    </row>
    <row r="193" spans="1:16">
      <c r="A193" s="6">
        <f t="shared" si="8"/>
        <v>191</v>
      </c>
      <c r="B193" s="3"/>
      <c r="C193" s="3"/>
      <c r="D193" s="33"/>
      <c r="E193" s="12"/>
      <c r="F193" s="63"/>
      <c r="G193" s="4"/>
      <c r="H193" s="3"/>
      <c r="I193" s="24"/>
      <c r="J193" s="109"/>
      <c r="K193" s="32">
        <f t="shared" si="11"/>
        <v>0</v>
      </c>
      <c r="L193" s="3"/>
      <c r="M193" s="3"/>
      <c r="N193" s="4"/>
      <c r="O193" s="62"/>
      <c r="P193" s="3"/>
    </row>
    <row r="194" spans="1:16">
      <c r="A194" s="6">
        <f t="shared" si="8"/>
        <v>192</v>
      </c>
      <c r="B194" s="3"/>
      <c r="C194" s="3"/>
      <c r="D194" s="33"/>
      <c r="E194" s="12"/>
      <c r="F194" s="63"/>
      <c r="G194" s="4"/>
      <c r="H194" s="3"/>
      <c r="I194" s="24"/>
      <c r="J194" s="109"/>
      <c r="K194" s="32">
        <f t="shared" si="11"/>
        <v>0</v>
      </c>
      <c r="L194" s="3"/>
      <c r="M194" s="3"/>
      <c r="N194" s="4"/>
      <c r="O194" s="62"/>
      <c r="P194" s="3"/>
    </row>
    <row r="195" spans="1:16">
      <c r="A195" s="6">
        <f t="shared" si="8"/>
        <v>193</v>
      </c>
      <c r="B195" s="3"/>
      <c r="C195" s="3"/>
      <c r="D195" s="33"/>
      <c r="E195" s="12"/>
      <c r="F195" s="63"/>
      <c r="G195" s="4"/>
      <c r="H195" s="3"/>
      <c r="I195" s="24"/>
      <c r="J195" s="109"/>
      <c r="K195" s="32">
        <f t="shared" si="11"/>
        <v>0</v>
      </c>
      <c r="L195" s="3"/>
      <c r="M195" s="3"/>
      <c r="N195" s="4"/>
      <c r="O195" s="62"/>
      <c r="P195" s="3"/>
    </row>
    <row r="196" spans="1:16">
      <c r="A196" s="6">
        <f t="shared" si="8"/>
        <v>194</v>
      </c>
      <c r="B196" s="3"/>
      <c r="C196" s="3"/>
      <c r="D196" s="33"/>
      <c r="E196" s="12"/>
      <c r="F196" s="63"/>
      <c r="G196" s="4"/>
      <c r="H196" s="3"/>
      <c r="I196" s="24"/>
      <c r="J196" s="109"/>
      <c r="K196" s="32">
        <f t="shared" si="11"/>
        <v>0</v>
      </c>
      <c r="L196" s="3"/>
      <c r="M196" s="3"/>
      <c r="N196" s="4"/>
      <c r="O196" s="62"/>
      <c r="P196" s="3"/>
    </row>
    <row r="197" spans="1:16">
      <c r="A197" s="6">
        <f t="shared" si="8"/>
        <v>195</v>
      </c>
      <c r="B197" s="3"/>
      <c r="C197" s="3"/>
      <c r="D197" s="33"/>
      <c r="E197" s="12"/>
      <c r="F197" s="63"/>
      <c r="G197" s="4"/>
      <c r="H197" s="3"/>
      <c r="I197" s="24"/>
      <c r="J197" s="109"/>
      <c r="K197" s="32">
        <f t="shared" si="11"/>
        <v>0</v>
      </c>
      <c r="L197" s="3"/>
      <c r="M197" s="3"/>
      <c r="N197" s="4"/>
      <c r="O197" s="62"/>
      <c r="P197" s="3"/>
    </row>
    <row r="198" spans="1:16">
      <c r="A198" s="6">
        <f t="shared" si="8"/>
        <v>196</v>
      </c>
      <c r="B198" s="3"/>
      <c r="C198" s="3"/>
      <c r="D198" s="33"/>
      <c r="E198" s="12"/>
      <c r="F198" s="63"/>
      <c r="G198" s="4"/>
      <c r="H198" s="3"/>
      <c r="I198" s="24"/>
      <c r="J198" s="109"/>
      <c r="K198" s="32">
        <f t="shared" si="11"/>
        <v>0</v>
      </c>
      <c r="L198" s="3"/>
      <c r="M198" s="3"/>
      <c r="N198" s="4"/>
      <c r="O198" s="62"/>
      <c r="P198" s="3"/>
    </row>
    <row r="199" spans="1:16">
      <c r="A199" s="6">
        <f t="shared" ref="A199:A213" si="12">A198+1</f>
        <v>197</v>
      </c>
      <c r="B199" s="3"/>
      <c r="C199" s="3"/>
      <c r="D199" s="33"/>
      <c r="E199" s="12"/>
      <c r="F199" s="63"/>
      <c r="G199" s="4"/>
      <c r="H199" s="3"/>
      <c r="I199" s="24"/>
      <c r="J199" s="109"/>
      <c r="K199" s="32">
        <f t="shared" si="11"/>
        <v>0</v>
      </c>
      <c r="L199" s="3"/>
      <c r="M199" s="3"/>
      <c r="N199" s="4"/>
      <c r="O199" s="62"/>
      <c r="P199" s="3"/>
    </row>
    <row r="200" spans="1:16">
      <c r="A200" s="6">
        <f t="shared" si="12"/>
        <v>198</v>
      </c>
      <c r="B200" s="3"/>
      <c r="C200" s="3"/>
      <c r="D200" s="33"/>
      <c r="E200" s="12"/>
      <c r="F200" s="63"/>
      <c r="G200" s="4"/>
      <c r="H200" s="3"/>
      <c r="I200" s="24"/>
      <c r="J200" s="109"/>
      <c r="K200" s="32">
        <f t="shared" si="11"/>
        <v>0</v>
      </c>
      <c r="L200" s="3"/>
      <c r="M200" s="3"/>
      <c r="N200" s="4"/>
      <c r="O200" s="62"/>
      <c r="P200" s="3"/>
    </row>
    <row r="201" spans="1:16">
      <c r="A201" s="6">
        <f t="shared" si="12"/>
        <v>199</v>
      </c>
      <c r="B201" s="3"/>
      <c r="C201" s="3"/>
      <c r="D201" s="33"/>
      <c r="E201" s="12"/>
      <c r="F201" s="63"/>
      <c r="G201" s="4"/>
      <c r="H201" s="3"/>
      <c r="I201" s="24"/>
      <c r="J201" s="109"/>
      <c r="K201" s="32">
        <f t="shared" si="11"/>
        <v>0</v>
      </c>
      <c r="L201" s="3"/>
      <c r="M201" s="3"/>
      <c r="N201" s="4"/>
      <c r="O201" s="62"/>
      <c r="P201" s="3"/>
    </row>
    <row r="202" spans="1:16">
      <c r="A202" s="6">
        <f t="shared" si="12"/>
        <v>200</v>
      </c>
      <c r="B202" s="3"/>
      <c r="C202" s="3"/>
      <c r="D202" s="33"/>
      <c r="E202" s="12"/>
      <c r="F202" s="63"/>
      <c r="G202" s="4"/>
      <c r="H202" s="3"/>
      <c r="I202" s="24"/>
      <c r="J202" s="109"/>
      <c r="K202" s="32">
        <f t="shared" si="11"/>
        <v>0</v>
      </c>
      <c r="L202" s="3"/>
      <c r="M202" s="3"/>
      <c r="N202" s="4"/>
      <c r="O202" s="62"/>
      <c r="P202" s="3"/>
    </row>
    <row r="203" spans="1:16">
      <c r="A203" s="6">
        <f t="shared" si="12"/>
        <v>201</v>
      </c>
      <c r="B203" s="3"/>
      <c r="C203" s="3"/>
      <c r="D203" s="33"/>
      <c r="E203" s="12"/>
      <c r="F203" s="63"/>
      <c r="G203" s="4"/>
      <c r="H203" s="3"/>
      <c r="I203" s="24"/>
      <c r="J203" s="109"/>
      <c r="K203" s="32">
        <f t="shared" si="11"/>
        <v>0</v>
      </c>
      <c r="L203" s="3"/>
      <c r="M203" s="3"/>
      <c r="N203" s="4"/>
      <c r="O203" s="62"/>
      <c r="P203" s="3"/>
    </row>
    <row r="204" spans="1:16">
      <c r="A204" s="6">
        <f t="shared" si="12"/>
        <v>202</v>
      </c>
      <c r="B204" s="3"/>
      <c r="C204" s="3"/>
      <c r="D204" s="33"/>
      <c r="E204" s="12"/>
      <c r="F204" s="63"/>
      <c r="G204" s="4"/>
      <c r="H204" s="3"/>
      <c r="I204" s="24"/>
      <c r="J204" s="109"/>
      <c r="K204" s="32">
        <f t="shared" si="11"/>
        <v>0</v>
      </c>
      <c r="L204" s="3"/>
      <c r="M204" s="3"/>
      <c r="N204" s="4"/>
      <c r="O204" s="62"/>
      <c r="P204" s="3"/>
    </row>
    <row r="205" spans="1:16">
      <c r="A205" s="6">
        <f t="shared" si="12"/>
        <v>203</v>
      </c>
      <c r="B205" s="3"/>
      <c r="C205" s="3"/>
      <c r="D205" s="33"/>
      <c r="E205" s="12"/>
      <c r="F205" s="63"/>
      <c r="G205" s="4"/>
      <c r="H205" s="3"/>
      <c r="I205" s="24"/>
      <c r="J205" s="109"/>
      <c r="K205" s="32">
        <f t="shared" si="11"/>
        <v>0</v>
      </c>
      <c r="L205" s="3"/>
      <c r="M205" s="3"/>
      <c r="N205" s="4"/>
      <c r="O205" s="62"/>
      <c r="P205" s="3"/>
    </row>
    <row r="206" spans="1:16">
      <c r="A206" s="6">
        <f t="shared" si="12"/>
        <v>204</v>
      </c>
      <c r="B206" s="3"/>
      <c r="C206" s="3"/>
      <c r="D206" s="33"/>
      <c r="E206" s="12"/>
      <c r="F206" s="63"/>
      <c r="G206" s="4"/>
      <c r="H206" s="3"/>
      <c r="I206" s="24"/>
      <c r="J206" s="109"/>
      <c r="K206" s="32">
        <f t="shared" si="11"/>
        <v>0</v>
      </c>
      <c r="L206" s="3"/>
      <c r="M206" s="3"/>
      <c r="N206" s="4"/>
      <c r="O206" s="62"/>
      <c r="P206" s="3"/>
    </row>
    <row r="207" spans="1:16">
      <c r="A207" s="6">
        <f t="shared" si="12"/>
        <v>205</v>
      </c>
      <c r="B207" s="3"/>
      <c r="C207" s="3"/>
      <c r="D207" s="33"/>
      <c r="E207" s="12"/>
      <c r="F207" s="63"/>
      <c r="G207" s="4"/>
      <c r="H207" s="3"/>
      <c r="I207" s="24"/>
      <c r="J207" s="109"/>
      <c r="K207" s="32">
        <f t="shared" si="11"/>
        <v>0</v>
      </c>
      <c r="L207" s="3"/>
      <c r="M207" s="3"/>
      <c r="N207" s="4"/>
      <c r="O207" s="62"/>
      <c r="P207" s="3"/>
    </row>
    <row r="208" spans="1:16">
      <c r="A208" s="6">
        <f t="shared" si="12"/>
        <v>206</v>
      </c>
      <c r="B208" s="3"/>
      <c r="C208" s="3"/>
      <c r="D208" s="33"/>
      <c r="E208" s="12"/>
      <c r="F208" s="63"/>
      <c r="G208" s="4"/>
      <c r="H208" s="3"/>
      <c r="I208" s="24"/>
      <c r="J208" s="109"/>
      <c r="K208" s="32">
        <f t="shared" si="11"/>
        <v>0</v>
      </c>
      <c r="L208" s="3"/>
      <c r="M208" s="3"/>
      <c r="N208" s="4"/>
      <c r="O208" s="62"/>
      <c r="P208" s="3"/>
    </row>
    <row r="209" spans="1:16">
      <c r="A209" s="6">
        <f t="shared" si="12"/>
        <v>207</v>
      </c>
      <c r="B209" s="3"/>
      <c r="C209" s="3"/>
      <c r="D209" s="33"/>
      <c r="E209" s="12"/>
      <c r="F209" s="63"/>
      <c r="G209" s="4"/>
      <c r="H209" s="3"/>
      <c r="I209" s="24"/>
      <c r="J209" s="109"/>
      <c r="K209" s="32">
        <f t="shared" si="11"/>
        <v>0</v>
      </c>
      <c r="L209" s="3"/>
      <c r="M209" s="3"/>
      <c r="N209" s="4"/>
      <c r="O209" s="62"/>
      <c r="P209" s="3"/>
    </row>
    <row r="210" spans="1:16">
      <c r="A210" s="6">
        <f t="shared" si="12"/>
        <v>208</v>
      </c>
      <c r="B210" s="3"/>
      <c r="C210" s="3"/>
      <c r="D210" s="33"/>
      <c r="E210" s="12"/>
      <c r="F210" s="63"/>
      <c r="G210" s="4"/>
      <c r="H210" s="3"/>
      <c r="I210" s="24"/>
      <c r="J210" s="109"/>
      <c r="K210" s="32">
        <f t="shared" si="11"/>
        <v>0</v>
      </c>
      <c r="L210" s="3"/>
      <c r="M210" s="3"/>
      <c r="N210" s="4"/>
      <c r="O210" s="62"/>
      <c r="P210" s="3"/>
    </row>
    <row r="211" spans="1:16">
      <c r="A211" s="6">
        <f t="shared" si="12"/>
        <v>209</v>
      </c>
      <c r="B211" s="3"/>
      <c r="C211" s="3"/>
      <c r="D211" s="33"/>
      <c r="E211" s="12"/>
      <c r="F211" s="63"/>
      <c r="G211" s="4"/>
      <c r="H211" s="3"/>
      <c r="I211" s="24"/>
      <c r="J211" s="109"/>
      <c r="K211" s="32">
        <f t="shared" si="11"/>
        <v>0</v>
      </c>
      <c r="L211" s="3"/>
      <c r="M211" s="3"/>
      <c r="N211" s="4"/>
      <c r="O211" s="62"/>
      <c r="P211" s="3"/>
    </row>
    <row r="212" spans="1:16">
      <c r="A212" s="6">
        <f t="shared" si="12"/>
        <v>210</v>
      </c>
      <c r="B212" s="3"/>
      <c r="C212" s="3"/>
      <c r="D212" s="33"/>
      <c r="E212" s="12"/>
      <c r="F212" s="63"/>
      <c r="G212" s="4"/>
      <c r="H212" s="3"/>
      <c r="I212" s="24"/>
      <c r="J212" s="109"/>
      <c r="K212" s="32">
        <f t="shared" si="11"/>
        <v>0</v>
      </c>
      <c r="L212" s="3"/>
      <c r="M212" s="3"/>
      <c r="N212" s="4"/>
      <c r="O212" s="62"/>
      <c r="P212" s="3"/>
    </row>
    <row r="213" spans="1:16">
      <c r="A213" s="6">
        <f t="shared" si="12"/>
        <v>211</v>
      </c>
      <c r="B213" s="3"/>
      <c r="C213" s="3"/>
      <c r="D213" s="33"/>
      <c r="E213" s="12"/>
      <c r="F213" s="63"/>
      <c r="G213" s="4"/>
      <c r="H213" s="3"/>
      <c r="I213" s="24"/>
      <c r="J213" s="109"/>
      <c r="K213" s="32">
        <f t="shared" si="11"/>
        <v>0</v>
      </c>
      <c r="L213" s="3"/>
      <c r="M213" s="3"/>
      <c r="N213" s="4"/>
      <c r="O213" s="62"/>
      <c r="P213" s="3"/>
    </row>
    <row r="230" spans="12:12">
      <c r="L230" s="90"/>
    </row>
  </sheetData>
  <autoFilter ref="A2:P213">
    <sortState ref="A3:P211">
      <sortCondition ref="A2:A211"/>
    </sortState>
  </autoFilter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2020-04-16T13:45:34Z</dcterms:modified>
</cp:coreProperties>
</file>