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12" sheetId="55" r:id="rId1"/>
    <sheet name="წითელი ჯვარი" sheetId="53" r:id="rId2"/>
    <sheet name="შსს" sheetId="52" r:id="rId3"/>
    <sheet name="შემოსავლების სამსახური" sheetId="51" r:id="rId4"/>
    <sheet name="ქუთაისი მედიქალ სითი" sheetId="50" r:id="rId5"/>
    <sheet name="ქუთაისის ინფექციური" sheetId="48" r:id="rId6"/>
    <sheet name="სპეციალური დაცვის სამსახური" sheetId="47" r:id="rId7"/>
    <sheet name="სახელმწიფო დაცვის სამსახური" sheetId="46" r:id="rId8"/>
    <sheet name="საუნივერისტეტო კლინიკა" sheetId="45" r:id="rId9"/>
    <sheet name="სამხარაული" sheetId="44" r:id="rId10"/>
    <sheet name="ჯანდაცვის სამინისტრო" sheetId="43" r:id="rId11"/>
    <sheet name="საგარეო საქ.სამინ" sheetId="42" r:id="rId12"/>
    <sheet name="რესპუბლიკური" sheetId="41" r:id="rId13"/>
    <sheet name="რეგულირების სააგენტო" sheetId="40" r:id="rId14"/>
    <sheet name="მთავრობის ადმინისტრაცია" sheetId="39" r:id="rId15"/>
    <sheet name="ლექსო ჟვანია" sheetId="38" r:id="rId16"/>
    <sheet name="ლანცეტი-ვივა მედი" sheetId="37" r:id="rId17"/>
    <sheet name="კანცელარია" sheetId="36" r:id="rId18"/>
    <sheet name="იუსტიცია" sheetId="35" r:id="rId19"/>
    <sheet name="ინფექციური" sheetId="34" r:id="rId20"/>
    <sheet name="თბილისის მერია" sheetId="33" r:id="rId21"/>
    <sheet name="თბილისი მერია ცხოველთა მონიტორი" sheetId="32" r:id="rId22"/>
    <sheet name="დაცვის პოლიცია" sheetId="31" r:id="rId23"/>
    <sheet name="გორმედი" sheetId="30" r:id="rId24"/>
    <sheet name="დევნილთა სააგენტო" sheetId="29" r:id="rId25"/>
    <sheet name="გორის ჰოსპიტალი" sheetId="28" r:id="rId26"/>
    <sheet name="ბოჭორიშვილი" sheetId="27" r:id="rId27"/>
    <sheet name="ბავშვთა ინფექციური" sheetId="26" r:id="rId28"/>
    <sheet name="სასაზღვრო" sheetId="24" r:id="rId29"/>
    <sheet name="აჭარის ჯანდაცვა" sheetId="25" r:id="rId30"/>
    <sheet name="ავიაციის სამსახური" sheetId="22" r:id="rId31"/>
    <sheet name="სითბური კამერა" sheetId="19" r:id="rId32"/>
    <sheet name="ხუდადოვი-აბასთუმანი" sheetId="18" r:id="rId33"/>
    <sheet name="აფხაზეთი" sheetId="23" r:id="rId34"/>
    <sheet name="ამირანი" sheetId="17" r:id="rId35"/>
    <sheet name="ტურიზმი" sheetId="16" r:id="rId36"/>
  </sheets>
  <calcPr calcId="152511"/>
</workbook>
</file>

<file path=xl/calcChain.xml><?xml version="1.0" encoding="utf-8"?>
<calcChain xmlns="http://schemas.openxmlformats.org/spreadsheetml/2006/main">
  <c r="B10" i="39" l="1"/>
  <c r="C10" i="39"/>
  <c r="D10" i="39"/>
  <c r="E10" i="39"/>
  <c r="F10" i="39"/>
  <c r="G10" i="39"/>
  <c r="H10" i="39"/>
  <c r="I10" i="39"/>
  <c r="J10" i="39"/>
  <c r="B11" i="38"/>
  <c r="C11" i="38"/>
  <c r="D11" i="38"/>
  <c r="E11" i="38"/>
  <c r="F11" i="38"/>
  <c r="G11" i="38"/>
  <c r="H11" i="38"/>
  <c r="I11" i="38"/>
  <c r="B11" i="34"/>
  <c r="C11" i="34"/>
  <c r="D11" i="34"/>
  <c r="E11" i="34"/>
  <c r="F11" i="34"/>
  <c r="G11" i="34"/>
  <c r="H11" i="34"/>
  <c r="I11" i="34"/>
  <c r="J11" i="34"/>
  <c r="K11" i="34"/>
  <c r="L11" i="34"/>
  <c r="M11" i="34"/>
  <c r="B12" i="29"/>
  <c r="C12" i="29"/>
  <c r="D12" i="29"/>
  <c r="E12" i="29"/>
  <c r="F12" i="29"/>
  <c r="B11" i="28"/>
  <c r="C11" i="28"/>
  <c r="D11" i="28"/>
  <c r="E11" i="28"/>
  <c r="F11" i="28"/>
  <c r="G11" i="28"/>
  <c r="H11" i="28"/>
  <c r="B13" i="27"/>
  <c r="C13" i="27"/>
  <c r="D13" i="27"/>
  <c r="E13" i="27"/>
  <c r="F13" i="27"/>
  <c r="G13" i="27"/>
  <c r="H13" i="27"/>
  <c r="I13" i="27"/>
  <c r="J13" i="27"/>
  <c r="K13" i="27"/>
  <c r="B10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T10" i="24"/>
  <c r="U10" i="24"/>
  <c r="V10" i="24"/>
  <c r="W10" i="24"/>
  <c r="X10" i="24"/>
  <c r="Y10" i="24"/>
  <c r="B11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B9" i="19"/>
  <c r="C9" i="19"/>
  <c r="D9" i="19"/>
  <c r="E9" i="19"/>
  <c r="F9" i="19"/>
  <c r="G9" i="19"/>
  <c r="H9" i="19"/>
  <c r="C14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B14" i="18"/>
  <c r="C43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AI43" i="16"/>
  <c r="AJ43" i="16"/>
  <c r="AK43" i="16"/>
  <c r="AL43" i="16"/>
  <c r="AM43" i="16"/>
  <c r="AN43" i="16"/>
  <c r="AO43" i="16"/>
  <c r="AP43" i="16"/>
  <c r="B43" i="16"/>
</calcChain>
</file>

<file path=xl/comments1.xml><?xml version="1.0" encoding="utf-8"?>
<comments xmlns="http://schemas.openxmlformats.org/spreadsheetml/2006/main">
  <authors>
    <author>ავტორი</author>
  </authors>
  <commentList>
    <comment ref="A9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599122211 მიშა
599232005 წაიღო</t>
        </r>
      </text>
    </comment>
  </commentList>
</comments>
</file>

<file path=xl/comments10.xml><?xml version="1.0" encoding="utf-8"?>
<comments xmlns="http://schemas.openxmlformats.org/spreadsheetml/2006/main">
  <authors>
    <author>ავტორი</author>
  </authors>
  <commentList>
    <comment ref="A9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593115156 მზია</t>
        </r>
      </text>
    </comment>
  </commentList>
</comments>
</file>

<file path=xl/comments11.xml><?xml version="1.0" encoding="utf-8"?>
<comments xmlns="http://schemas.openxmlformats.org/spreadsheetml/2006/main">
  <authors>
    <author>ავტორი</author>
  </authors>
  <commentList>
    <comment ref="A8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577710000</t>
        </r>
      </text>
    </comment>
  </commentList>
</comments>
</file>

<file path=xl/comments12.xml><?xml version="1.0" encoding="utf-8"?>
<comments xmlns="http://schemas.openxmlformats.org/spreadsheetml/2006/main">
  <authors>
    <author>ავტორი</author>
  </authors>
  <commentList>
    <comment ref="A9" authorId="0" shapeId="0">
      <text>
        <r>
          <rPr>
            <b/>
            <sz val="16"/>
            <color indexed="81"/>
            <rFont val="Sylfaen"/>
            <family val="1"/>
            <charset val="204"/>
          </rPr>
          <t>ავტორი:</t>
        </r>
        <r>
          <rPr>
            <sz val="16"/>
            <color indexed="81"/>
            <rFont val="Sylfaen"/>
            <family val="1"/>
            <charset val="204"/>
          </rPr>
          <t xml:space="preserve">
593370732</t>
        </r>
      </text>
    </comment>
  </commentList>
</comments>
</file>

<file path=xl/comments13.xml><?xml version="1.0" encoding="utf-8"?>
<comments xmlns="http://schemas.openxmlformats.org/spreadsheetml/2006/main">
  <authors>
    <author>ავტორი</author>
  </authors>
  <commentList>
    <comment ref="X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9.03.2020</t>
        </r>
      </text>
    </comment>
    <comment ref="Y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  <comment ref="A9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27.02.2020</t>
        </r>
      </text>
    </comment>
  </commentList>
</comments>
</file>

<file path=xl/comments14.xml><?xml version="1.0" encoding="utf-8"?>
<comments xmlns="http://schemas.openxmlformats.org/spreadsheetml/2006/main">
  <authors>
    <author>ავტორი</author>
  </authors>
  <commentList>
    <comment ref="H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</commentList>
</comments>
</file>

<file path=xl/comments15.xml><?xml version="1.0" encoding="utf-8"?>
<comments xmlns="http://schemas.openxmlformats.org/spreadsheetml/2006/main">
  <authors>
    <author>ავტორი</author>
  </authors>
  <commentList>
    <comment ref="G8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1 - ხუდადოვი 27.02
1 - ბოლნისი</t>
        </r>
      </text>
    </comment>
    <comment ref="A9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27.02.2020</t>
        </r>
      </text>
    </comment>
    <comment ref="J9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შესაძლოა იყოს სხვა</t>
        </r>
      </text>
    </comment>
    <comment ref="A13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ავალიანი 599585336</t>
        </r>
      </text>
    </comment>
  </commentList>
</comments>
</file>

<file path=xl/comments16.xml><?xml version="1.0" encoding="utf-8"?>
<comments xmlns="http://schemas.openxmlformats.org/spreadsheetml/2006/main">
  <authors>
    <author>ავტორი</author>
  </authors>
  <commentList>
    <comment ref="J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9.03.2020</t>
        </r>
      </text>
    </comment>
    <comment ref="K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  <comment ref="A10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595370888 რეგულირების სააგენტო</t>
        </r>
      </text>
    </comment>
  </commentList>
</comments>
</file>

<file path=xl/comments17.xml><?xml version="1.0" encoding="utf-8"?>
<comments xmlns="http://schemas.openxmlformats.org/spreadsheetml/2006/main">
  <authors>
    <author>ავტორი</author>
  </authors>
  <commentList>
    <comment ref="L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  <comment ref="A8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27.02.2020</t>
        </r>
      </text>
    </comment>
    <comment ref="D8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გაბუნიას გაუგზავნა</t>
        </r>
      </text>
    </comment>
    <comment ref="B9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სავარაუდოთ</t>
        </r>
      </text>
    </comment>
  </commentList>
</comments>
</file>

<file path=xl/comments18.xml><?xml version="1.0" encoding="utf-8"?>
<comments xmlns="http://schemas.openxmlformats.org/spreadsheetml/2006/main">
  <authors>
    <author>ავტორი</author>
  </authors>
  <commentList>
    <comment ref="X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9.03.2020</t>
        </r>
      </text>
    </comment>
    <comment ref="Z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  <comment ref="AC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9.03.2020</t>
        </r>
      </text>
    </comment>
    <comment ref="A9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10.03.2020 წაიღო ამირანმა</t>
        </r>
      </text>
    </comment>
    <comment ref="A14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დავითულიანი 571342424</t>
        </r>
      </text>
    </comment>
    <comment ref="A19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სასტუმრო შატო მერანისთვის</t>
        </r>
      </text>
    </comment>
    <comment ref="A2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წაიღო 568902094</t>
        </r>
      </text>
    </comment>
    <comment ref="A25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591115135</t>
        </r>
      </text>
    </comment>
    <comment ref="A30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599230816</t>
        </r>
      </text>
    </comment>
    <comment ref="A38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დამატებით წაიღო დავით დოლმაზაშვილი 555659566</t>
        </r>
      </text>
    </comment>
  </commentList>
</comments>
</file>

<file path=xl/comments2.xml><?xml version="1.0" encoding="utf-8"?>
<comments xmlns="http://schemas.openxmlformats.org/spreadsheetml/2006/main">
  <authors>
    <author>ავტორი</author>
  </authors>
  <commentList>
    <comment ref="M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  <comment ref="A9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593659118</t>
        </r>
      </text>
    </comment>
  </commentList>
</comments>
</file>

<file path=xl/comments3.xml><?xml version="1.0" encoding="utf-8"?>
<comments xmlns="http://schemas.openxmlformats.org/spreadsheetml/2006/main">
  <authors>
    <author>ავტორი</author>
  </authors>
  <commentList>
    <comment ref="D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9.03.2020</t>
        </r>
      </text>
    </comment>
    <comment ref="A8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რატიანი 593305282</t>
        </r>
      </text>
    </comment>
  </commentList>
</comments>
</file>

<file path=xl/comments4.xml><?xml version="1.0" encoding="utf-8"?>
<comments xmlns="http://schemas.openxmlformats.org/spreadsheetml/2006/main">
  <authors>
    <author>ავტორი</author>
  </authors>
  <commentList>
    <comment ref="C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9.03.2020</t>
        </r>
      </text>
    </comment>
  </commentList>
</comments>
</file>

<file path=xl/comments5.xml><?xml version="1.0" encoding="utf-8"?>
<comments xmlns="http://schemas.openxmlformats.org/spreadsheetml/2006/main">
  <authors>
    <author>ავტორი</author>
  </authors>
  <commentList>
    <comment ref="P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</commentList>
</comments>
</file>

<file path=xl/comments6.xml><?xml version="1.0" encoding="utf-8"?>
<comments xmlns="http://schemas.openxmlformats.org/spreadsheetml/2006/main">
  <authors>
    <author>ავტორი</author>
  </authors>
  <commentList>
    <comment ref="A8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დიმა ჩიტაძე 577989080</t>
        </r>
      </text>
    </comment>
  </commentList>
</comments>
</file>

<file path=xl/comments7.xml><?xml version="1.0" encoding="utf-8"?>
<comments xmlns="http://schemas.openxmlformats.org/spreadsheetml/2006/main">
  <authors>
    <author>ავტორი</author>
  </authors>
  <commentList>
    <comment ref="H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  <comment ref="I10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6.03.2020 გაუგზავნა კირკიტაძემ</t>
        </r>
      </text>
    </comment>
    <comment ref="A1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599946000 ირაკლი გვაზავა</t>
        </r>
      </text>
    </comment>
  </commentList>
</comments>
</file>

<file path=xl/comments8.xml><?xml version="1.0" encoding="utf-8"?>
<comments xmlns="http://schemas.openxmlformats.org/spreadsheetml/2006/main">
  <authors>
    <author>ავტორი</author>
  </authors>
  <commentList>
    <comment ref="F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9.03.2020</t>
        </r>
      </text>
    </comment>
    <comment ref="H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</commentList>
</comments>
</file>

<file path=xl/comments9.xml><?xml version="1.0" encoding="utf-8"?>
<comments xmlns="http://schemas.openxmlformats.org/spreadsheetml/2006/main">
  <authors>
    <author>ავტორი</author>
  </authors>
  <commentList>
    <comment ref="I1" authorId="0" shapeId="0">
      <text>
        <r>
          <rPr>
            <b/>
            <sz val="9"/>
            <color indexed="81"/>
            <rFont val="Sylfaen"/>
            <family val="1"/>
            <charset val="204"/>
          </rPr>
          <t>ავტორი: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</commentList>
</comments>
</file>

<file path=xl/sharedStrings.xml><?xml version="1.0" encoding="utf-8"?>
<sst xmlns="http://schemas.openxmlformats.org/spreadsheetml/2006/main" count="1403" uniqueCount="251">
  <si>
    <t>საქონლის დასახელება</t>
  </si>
  <si>
    <t>ერთ. ფასი</t>
  </si>
  <si>
    <t>ცალი</t>
  </si>
  <si>
    <t>ხელთათმანი ერთჯერადი არასტერილური M</t>
  </si>
  <si>
    <t>წყვილი</t>
  </si>
  <si>
    <t>სულ</t>
  </si>
  <si>
    <t>4565 კომბინიზონი XXL ბიო - ქიმიური სამუშაოებისთვის, თეთრი წითელი კანტით</t>
  </si>
  <si>
    <t>4565 კომბინიზონი XL ბიო - ქიმიური სამუშაოებისთვის, თეთრი წითელი კანტით</t>
  </si>
  <si>
    <t>44445 XXL ერთჯერადი ქიმიური კომბინიზონი ყვითელი 65 გმ.</t>
  </si>
  <si>
    <t>44305 ქიმიური კომბინიზონი XXL</t>
  </si>
  <si>
    <t>W6220V სარქველიანი რესპირატორი FFP2</t>
  </si>
  <si>
    <t>W6730V სარქველიანი რესპირატორი მარეგულირებელი ზონარით FFP3</t>
  </si>
  <si>
    <t>შსს</t>
  </si>
  <si>
    <t>ზომ. ერთ</t>
  </si>
  <si>
    <t>რაოდ</t>
  </si>
  <si>
    <t>საქ. ფასი</t>
  </si>
  <si>
    <t>ზედნადები</t>
  </si>
  <si>
    <t>კოდი</t>
  </si>
  <si>
    <t>0014</t>
  </si>
  <si>
    <t>acercon პირბადე #50</t>
  </si>
  <si>
    <t>91800</t>
  </si>
  <si>
    <t>4565-6</t>
  </si>
  <si>
    <t>4565-4</t>
  </si>
  <si>
    <t>0506230255</t>
  </si>
  <si>
    <t>0506228193</t>
  </si>
  <si>
    <t>0506220684</t>
  </si>
  <si>
    <t>CHF5A XXXL TYVEK კომბინიზონი ბიო-ქიმიური დაცვით, თეთრი,</t>
  </si>
  <si>
    <t>CHF5A XXXL</t>
  </si>
  <si>
    <t>44445</t>
  </si>
  <si>
    <t>44403 L მიკროფობული ერთჯერადი ბიო-ქიმიური კომბინიზონი თეთრი 55 გმ.</t>
  </si>
  <si>
    <t>44403</t>
  </si>
  <si>
    <t xml:space="preserve"> </t>
  </si>
  <si>
    <t>44305</t>
  </si>
  <si>
    <t>44325 კომბინიზონი ბიო-ქიმიური XXL</t>
  </si>
  <si>
    <t>44326</t>
  </si>
  <si>
    <t>44326 კომბინიზონი ბიო-ქიმიური XXXL</t>
  </si>
  <si>
    <t>44325</t>
  </si>
  <si>
    <t>2890 სათვალე გამჭირვალე ვინტილირებული</t>
  </si>
  <si>
    <t>2890</t>
  </si>
  <si>
    <t>60401 სათვალის დამცავი სათვალე VISILUX გამჭვირვალე 45გმ.</t>
  </si>
  <si>
    <t>60401</t>
  </si>
  <si>
    <t>DU-V07 დამცავი სათვალე გუგლის ტიპი</t>
  </si>
  <si>
    <t>DU-V07</t>
  </si>
  <si>
    <t>60590 სათვალე Monolux პირდაპირი ვენტილიაციით, გამჭვირვალე, 63გმ.</t>
  </si>
  <si>
    <t>60590</t>
  </si>
  <si>
    <t>G-033 A-C გუგლის სათვალე</t>
  </si>
  <si>
    <t>G-033 A-C</t>
  </si>
  <si>
    <t>K112 რესპირატორი FFP2 კლაპნით</t>
  </si>
  <si>
    <t>K112</t>
  </si>
  <si>
    <t>0506230265</t>
  </si>
  <si>
    <t>W7120 დასაკეცი რესპირატორი უსარქველო FFP2 ინდ. შეფუთვა (2ც)</t>
  </si>
  <si>
    <t>W7120</t>
  </si>
  <si>
    <t>სოლოსეპტი 1ლ დოზატორით (ხელის სადეზინფექციო ხსნარი)</t>
  </si>
  <si>
    <t>5239</t>
  </si>
  <si>
    <t>0506230629</t>
  </si>
  <si>
    <t>სტერილიუმი 1ლ</t>
  </si>
  <si>
    <t>24</t>
  </si>
  <si>
    <t>დოზატორი 1000მლ</t>
  </si>
  <si>
    <t>43</t>
  </si>
  <si>
    <t>0506233250</t>
  </si>
  <si>
    <t>დამცავი ფარი სალტით (10 ფირფიტა)</t>
  </si>
  <si>
    <t>22042262</t>
  </si>
  <si>
    <t>დამცავი ფარი სათვალით (ვუჰან)</t>
  </si>
  <si>
    <t>22052599</t>
  </si>
  <si>
    <t>0506235461</t>
  </si>
  <si>
    <t>W7120V ერთჯერადი კეცვადი რესპირატორი სარქველიანი რესპირატორი FFP2</t>
  </si>
  <si>
    <t>W7120V</t>
  </si>
  <si>
    <t>0506235797</t>
  </si>
  <si>
    <t>0506236166</t>
  </si>
  <si>
    <t>W6220V</t>
  </si>
  <si>
    <t>0506236787</t>
  </si>
  <si>
    <t>W6730V</t>
  </si>
  <si>
    <t>0506237137</t>
  </si>
  <si>
    <t>სახის ნიღაბი 3-შრიანი ერთჯერადი</t>
  </si>
  <si>
    <t>0292</t>
  </si>
  <si>
    <t>0506237421</t>
  </si>
  <si>
    <t>(დღგ) სახის ნიღაბი ერთჯერადი 3-შრიანი</t>
  </si>
  <si>
    <t>050001</t>
  </si>
  <si>
    <t>0506377798</t>
  </si>
  <si>
    <t>4545 კომბინიზონი XXL ტექნიკური სამღებრო სამუშაოებისთვის, თეთრი</t>
  </si>
  <si>
    <t>4545 -4</t>
  </si>
  <si>
    <t>2890S სათვალე გამჭირვალე გერმეტიული</t>
  </si>
  <si>
    <t>2890S</t>
  </si>
  <si>
    <t>0506239559</t>
  </si>
  <si>
    <t>შემოსავ</t>
  </si>
  <si>
    <t>სასაზღვ</t>
  </si>
  <si>
    <t>ამიკო</t>
  </si>
  <si>
    <t>დაცვის პოლიცია</t>
  </si>
  <si>
    <t>სახელმწიფო დაცვის სპეც. სამსახური</t>
  </si>
  <si>
    <t>სამინისტრო-ინფექციური</t>
  </si>
  <si>
    <t>500XPERT L TYVEK კომბინიზონი ბიო-ქიმიური დაცვით, თეთრი,</t>
  </si>
  <si>
    <t>500XPERT L</t>
  </si>
  <si>
    <t>500XPERT XL TYVEK კომბინიზონი ბიო-ქიმიური დაცვით, თეთრი,</t>
  </si>
  <si>
    <t>500XPERT XL</t>
  </si>
  <si>
    <t>500XPERT XXL TYVEK კომბინიზონი ბიო-ქიმიური დაცვით, თეთრი,</t>
  </si>
  <si>
    <t>500XPERT XXL</t>
  </si>
  <si>
    <t>600PLUS XL TYVEK კომბინიზონი ბიო-ქიმიური დაცვით, თეთრი,</t>
  </si>
  <si>
    <t>600PLUS XL</t>
  </si>
  <si>
    <t>600PLUS 2XL TYVEK კომბინიზონი ბიო-ქიმიური დაცვით, თეთრი,</t>
  </si>
  <si>
    <t>600PLUS 2XL</t>
  </si>
  <si>
    <t>44322 კომბინიზონი ბიო-ქიმიური M</t>
  </si>
  <si>
    <t>44323 კომბინიზონი ბიო-ქიმიური L</t>
  </si>
  <si>
    <t>44324 კომბინიზონი ბიო-ქიმიური XL</t>
  </si>
  <si>
    <t>44303 კომბინიზონი ბიო-ქიმიური XXL</t>
  </si>
  <si>
    <t>0511461499</t>
  </si>
  <si>
    <t>0511461592</t>
  </si>
  <si>
    <t>44306 კომბინიზონი ბიო-ქიმიური XXXL</t>
  </si>
  <si>
    <t>44305 კომბინიზონი ბიო-ქიმიური XXL</t>
  </si>
  <si>
    <t>POBO 500 BOOT COVER ბახილი</t>
  </si>
  <si>
    <t>POBO</t>
  </si>
  <si>
    <t>0511474787</t>
  </si>
  <si>
    <t>45257 ბახილი მიკროფოროვანი მაღალყელიანი, ქიმიური, თეთრი</t>
  </si>
  <si>
    <t>44306 ქიმიური კომპინიზონი XXl</t>
  </si>
  <si>
    <t>0511474821</t>
  </si>
  <si>
    <t>ლატექსის ხელთათმანი, ა/ს პუდრის გარეშე M</t>
  </si>
  <si>
    <t>ლატექსის ხელთათმანი, ა/ს პუდრის გარეშე L</t>
  </si>
  <si>
    <t>წყვილი150001</t>
  </si>
  <si>
    <t>0511424916</t>
  </si>
  <si>
    <t>ნიტრილის ხელთათმანი, ა/ს პუდრის გარეშე L 50წყ</t>
  </si>
  <si>
    <t>ჟივასეპტი 1 ლიტრი</t>
  </si>
  <si>
    <t>0511490459</t>
  </si>
  <si>
    <t>ბავშვთა ინფექციური 2.03.2020</t>
  </si>
  <si>
    <t>რესპუბლიკური 29.02</t>
  </si>
  <si>
    <t>0511698705</t>
  </si>
  <si>
    <t>სახის ნიღაბი 3-შრიანი რსზინის საყურით</t>
  </si>
  <si>
    <t>სახის ნიღაბი 3-შრიანი რეზ მარყუჟ</t>
  </si>
  <si>
    <t>0506463258</t>
  </si>
  <si>
    <t>ბოჭორიშვილის კლინიკა 8.03.2020</t>
  </si>
  <si>
    <t>თერმომეტრი ელექტრო</t>
  </si>
  <si>
    <t>ხუდადოვი    კარანტინი  9.03.2020</t>
  </si>
  <si>
    <t>აეროპორტი სითბური კამერა28.02</t>
  </si>
  <si>
    <t>ხუდადოვი-აბაზთუმანი 29.02.2020</t>
  </si>
  <si>
    <t>გორმედი 1.03.2020</t>
  </si>
  <si>
    <t>სამინისტრო ჯანდაცვა 2.03.2020</t>
  </si>
  <si>
    <t>ამირანი (პატრულისთვის) 20.03.2020</t>
  </si>
  <si>
    <t>აბაზთუმ კარანტ დიტო 27.02</t>
  </si>
  <si>
    <t>აეროპორტი 9.03 თეა თოდუა ცვლის უფროსი</t>
  </si>
  <si>
    <t>ამირანი/ანთოშვილი  6.03.2020</t>
  </si>
  <si>
    <t>ლექსო ჟვანია 9.03</t>
  </si>
  <si>
    <t>ტყემალაძე ზურაბი (სამინისტ) 4.03.2020</t>
  </si>
  <si>
    <t>ამირანი 5.03.2020</t>
  </si>
  <si>
    <t>რესპირატორი ფილტრით 1860</t>
  </si>
  <si>
    <r>
      <rPr>
        <b/>
        <sz val="8"/>
        <color theme="1"/>
        <rFont val="Calibri"/>
        <family val="2"/>
        <charset val="204"/>
        <scheme val="minor"/>
      </rPr>
      <t>აფხაზეთი</t>
    </r>
    <r>
      <rPr>
        <sz val="8"/>
        <color theme="1"/>
        <rFont val="Calibri"/>
        <family val="2"/>
        <scheme val="minor"/>
      </rPr>
      <t xml:space="preserve"> 9.03.2020 გამზადებულია</t>
    </r>
  </si>
  <si>
    <t>დევნილთა სააგენტო 10.03.2020</t>
  </si>
  <si>
    <t>აეროპორტში მილანი მძღოლები</t>
  </si>
  <si>
    <t>ლანცეტი/ვივა მედი 28.02.2020</t>
  </si>
  <si>
    <t>ლექსო ჟვანია  28.02.2020</t>
  </si>
  <si>
    <t>ხუდადოვი კარანტინი 27.02.2020</t>
  </si>
  <si>
    <t>წითელი ჯვარი 29.02.2020</t>
  </si>
  <si>
    <t>წყვილი150002</t>
  </si>
  <si>
    <t>ბაზალეთი 10.03.2020</t>
  </si>
  <si>
    <t>გორის ჰოსპიტალი 1.03.20</t>
  </si>
  <si>
    <t>რესპუბლიკური 2.03.20</t>
  </si>
  <si>
    <t>რესპუბლიკური 6.03.20</t>
  </si>
  <si>
    <r>
      <rPr>
        <b/>
        <sz val="8"/>
        <color theme="1"/>
        <rFont val="Calibri"/>
        <family val="2"/>
        <charset val="204"/>
        <scheme val="minor"/>
      </rPr>
      <t>ბოჭორიშვილი</t>
    </r>
    <r>
      <rPr>
        <sz val="8"/>
        <color theme="1"/>
        <rFont val="Calibri"/>
        <family val="2"/>
        <scheme val="minor"/>
      </rPr>
      <t xml:space="preserve"> ინფექციური  9.03.2020</t>
    </r>
  </si>
  <si>
    <t>ცელოფანი 20ლიტრ</t>
  </si>
  <si>
    <t>ლექსო ჟვანია 12.03.2020</t>
  </si>
  <si>
    <t>ბოჭორიშვილი 13.02.2020</t>
  </si>
  <si>
    <t>საჩხერე კარანტინი 13.03.2020</t>
  </si>
  <si>
    <t>დევნილთა სააგენტო 13.03.2020</t>
  </si>
  <si>
    <t>თელავი კარანტინი აეროპორტში ჩამოსული მგზავრების ტრანსპორტირების მძღოლები 13.03.2020</t>
  </si>
  <si>
    <t>რუსთავის კარანტინი სასტუმრო 13.03.2020</t>
  </si>
  <si>
    <t>იყალთო კარანტინი აეროპორტში ჩამოსული მგზავრების ტრანსპორტირების მძღოლები 13.03.2020</t>
  </si>
  <si>
    <t>ხალათი პაციენტის DDC</t>
  </si>
  <si>
    <t>0514598822</t>
  </si>
  <si>
    <t>ერთჯერადი სამედიცინო ქუდი</t>
  </si>
  <si>
    <t>ხალათი ქირურგიული სტერილური დაცვით</t>
  </si>
  <si>
    <t>44302 კომბინიზონი ბიო-ქიმიური M</t>
  </si>
  <si>
    <t>44301 კომბინიზონი ბიო-ქიმიური S</t>
  </si>
  <si>
    <t>44326 კომბინიზონი ბიო-ქიმიური 3XL</t>
  </si>
  <si>
    <t>ტურიზმის დეპარტამენტი 13.03.2020</t>
  </si>
  <si>
    <t>1.322$</t>
  </si>
  <si>
    <t>კომბინიზონი Tek-Stil, TSK18</t>
  </si>
  <si>
    <t>5.1$</t>
  </si>
  <si>
    <t>სათვალე გუგლის ტიპის BayMax S1551Q</t>
  </si>
  <si>
    <t>2.8$</t>
  </si>
  <si>
    <t>1.61$</t>
  </si>
  <si>
    <t>ნიღაბი  N95 Sense Professional SP ART 204</t>
  </si>
  <si>
    <t>გუდაური 16.03.2020</t>
  </si>
  <si>
    <t>M</t>
  </si>
  <si>
    <t>აეროპორტი 17.03.2020</t>
  </si>
  <si>
    <r>
      <t xml:space="preserve">პოლიეთილენის ფეხის </t>
    </r>
    <r>
      <rPr>
        <b/>
        <sz val="11"/>
        <color rgb="FFFF0000"/>
        <rFont val="Calibri"/>
        <family val="2"/>
        <charset val="204"/>
        <scheme val="minor"/>
      </rPr>
      <t>ბახილი</t>
    </r>
  </si>
  <si>
    <t>რეგულირების სააგენტო 10.03.2020</t>
  </si>
  <si>
    <t>ტურიზმის დეპარტამენტი 15.03.2020</t>
  </si>
  <si>
    <t>სასტუმრო რუსთავი 15.03.2020</t>
  </si>
  <si>
    <t>მერია ბილისი 15.03.2020</t>
  </si>
  <si>
    <r>
      <t xml:space="preserve">საგარეო საქმ სამ </t>
    </r>
    <r>
      <rPr>
        <b/>
        <sz val="8"/>
        <color rgb="FFC00000"/>
        <rFont val="Calibri"/>
        <family val="2"/>
        <charset val="204"/>
        <scheme val="minor"/>
      </rPr>
      <t>ტორუა</t>
    </r>
    <r>
      <rPr>
        <sz val="8"/>
        <color theme="1"/>
        <rFont val="Calibri"/>
        <family val="2"/>
        <scheme val="minor"/>
      </rPr>
      <t xml:space="preserve"> 15.03.2020</t>
    </r>
  </si>
  <si>
    <t>ტურიზმის სააგენტო 16.03.2020</t>
  </si>
  <si>
    <t>სახელმწიფო დაცვის სამსახური 16.03.2020</t>
  </si>
  <si>
    <t>ტურიზმის დეპარტამენტი 20.03.2020</t>
  </si>
  <si>
    <t>ტურიზმის დეპარტამენტი 17.03.2020</t>
  </si>
  <si>
    <t>ტურიზმის სააგენტო 17.03.2020</t>
  </si>
  <si>
    <t>ტურიზმის ადმინისტრაცია 19.03.2020</t>
  </si>
  <si>
    <t>ტურიზმის ადმინის 19.03.2020 "თბილისი"</t>
  </si>
  <si>
    <t>ტურიზმის ადმინის 19.03.2020 "ბათუმი"</t>
  </si>
  <si>
    <t>აფხაზეთი 16.03.2020</t>
  </si>
  <si>
    <t>საუნივერსიტეტო კლინიკა პირველი 16.03.2020</t>
  </si>
  <si>
    <t>აფხაზეთი (მეორედ)16.03.2020</t>
  </si>
  <si>
    <t>ბოჭორიშვილის კლინიკა 16.03.2020</t>
  </si>
  <si>
    <t>გორის ჰოსპიტალი  16.03.2020</t>
  </si>
  <si>
    <t>ინფექცი საავადმყო 16.03.2020</t>
  </si>
  <si>
    <t>დევნილთა სააგენტო 17.03.2020</t>
  </si>
  <si>
    <t>ამირანი - დირექტორისთვის 17.03.2020</t>
  </si>
  <si>
    <t>საუნივერსიტეტო კლინიკა პირვ 17.03.2020</t>
  </si>
  <si>
    <t>სამინისტრო ჯანდაცვა 18.03.2020</t>
  </si>
  <si>
    <t xml:space="preserve">ტურიზმის ადმინის 19.03.2020 </t>
  </si>
  <si>
    <t>იუსტიცია 19.03.2020</t>
  </si>
  <si>
    <t>სადეზინფექციო ხსნარი  პსპ-დან</t>
  </si>
  <si>
    <t>მთავრობის ადმინისტრაცია მოხალისეები 19.03.2020</t>
  </si>
  <si>
    <t>შსს 19.03.2020</t>
  </si>
  <si>
    <t>გორის ჰოსპიტალი  19.03.2020</t>
  </si>
  <si>
    <t>გუდაური 19.03.202</t>
  </si>
  <si>
    <t>რეგულირების სააგენტო 18.03.2020</t>
  </si>
  <si>
    <t>სპეციალური დაცვის საპსახური 18.03.2020</t>
  </si>
  <si>
    <t>ავიაციის სამსახური 18.03.2020</t>
  </si>
  <si>
    <t>აბაზთუმანი 18.03.2020</t>
  </si>
  <si>
    <t>ტურიზმის ადმინისტრაცია "გუდაური" 18.03.2020</t>
  </si>
  <si>
    <t>დევნილთა სააგენტო 20.03.2020</t>
  </si>
  <si>
    <t>სამხარაული 20.03.2020</t>
  </si>
  <si>
    <t>შემოსავლების სამსახური 20.03.2020</t>
  </si>
  <si>
    <t>რესპუბლიკური 20.03.2020</t>
  </si>
  <si>
    <t>ტურიზმი 20.03.2020</t>
  </si>
  <si>
    <t>აჭარის ჯანდ. სამ. 20.03.2020</t>
  </si>
  <si>
    <t>ბოჭორიშვილი 20.02.2020</t>
  </si>
  <si>
    <t>ინფექციური 20.03.2020</t>
  </si>
  <si>
    <t>სახელმწიფო დაცვის სამსახური 20.03.2020</t>
  </si>
  <si>
    <t>ტურიზმის სააგენტო 20.03.2020</t>
  </si>
  <si>
    <t>კანცელარია 20.03.2020</t>
  </si>
  <si>
    <t>ხუდადოვი 20.03.2020</t>
  </si>
  <si>
    <t>მთავრობის ადმინისტრაცია 20.03.2020</t>
  </si>
  <si>
    <t>საჩხერე კარანტინი 20.03.2020</t>
  </si>
  <si>
    <t>ქუთაისი "მედიქალ სითი" 22.03.2020</t>
  </si>
  <si>
    <t>ქუთაისი "ინფექციური ლჯ" 22.03.2020</t>
  </si>
  <si>
    <t>ტურიზმის დეპარტამენტი 22.03.2020</t>
  </si>
  <si>
    <t>ტურიზმის დეპარტამენტი "გუდაური" 15.03.2020</t>
  </si>
  <si>
    <t>ქირურგიული ხალათი მანჟეტებით</t>
  </si>
  <si>
    <t>თბილისის მერია ცხოველთა მონიტორინგის სააგენტო 22.03.2020</t>
  </si>
  <si>
    <t>ტურიზმი თბილ აერროპ მძღოლ 13.03.2020</t>
  </si>
  <si>
    <t>ტურიზმი ქუთ აერროპ მძღოლ 13.03.2021</t>
  </si>
  <si>
    <t>ტურიზმი სასტუმრო თაუერი 13.03.2022</t>
  </si>
  <si>
    <t>ტურიზმის მძღოლები აეროპორტიდან 15.03.202</t>
  </si>
  <si>
    <t>ტურიზმი 21.03.2020</t>
  </si>
  <si>
    <t>საუნივერსიტეტო კლინიკა პირველი 21.03.2020</t>
  </si>
  <si>
    <t>სამინისტრო ჟანდაცვა</t>
  </si>
  <si>
    <t>რესპირატორი ნიღაბი  (FFP2) ERA 6200 თურქ</t>
  </si>
  <si>
    <t>ტურიზმის დეპარტ ლარსის მძღილი 21.03.2020</t>
  </si>
  <si>
    <t>რეგულირების სააგენტომ წაიღო აფხაზეთიუსთვის</t>
  </si>
  <si>
    <t>ამირანმა წაიღო</t>
  </si>
  <si>
    <t>გამზადებულია გასაგზავნად</t>
  </si>
  <si>
    <t>სა</t>
  </si>
  <si>
    <r>
      <rPr>
        <b/>
        <sz val="10"/>
        <color theme="1"/>
        <rFont val="Calibri"/>
        <family val="2"/>
        <scheme val="minor"/>
      </rPr>
      <t>112</t>
    </r>
    <r>
      <rPr>
        <sz val="10"/>
        <color theme="1"/>
        <rFont val="Calibri"/>
        <family val="2"/>
        <scheme val="minor"/>
      </rPr>
      <t xml:space="preserve"> სამსახური 18.03.2020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</si>
</sst>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9"/>
      <color indexed="81"/>
      <name val="Sylfaen"/>
      <family val="1"/>
      <charset val="204"/>
    </font>
    <font>
      <b/>
      <sz val="9"/>
      <color indexed="81"/>
      <name val="Sylfae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color rgb="FFC00000"/>
      <name val="Calibri"/>
      <family val="2"/>
      <charset val="204"/>
      <scheme val="minor"/>
    </font>
    <font>
      <sz val="16"/>
      <color indexed="81"/>
      <name val="Sylfaen"/>
      <family val="1"/>
      <charset val="204"/>
    </font>
    <font>
      <b/>
      <sz val="16"/>
      <color indexed="81"/>
      <name val="Sylfaen"/>
      <family val="1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3" borderId="1" xfId="0" applyFill="1" applyBorder="1"/>
    <xf numFmtId="0" fontId="3" fillId="2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49" fontId="0" fillId="5" borderId="1" xfId="0" applyNumberFormat="1" applyFill="1" applyBorder="1" applyAlignment="1">
      <alignment vertic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0" fillId="5" borderId="1" xfId="0" applyNumberFormat="1" applyFill="1" applyBorder="1" applyAlignment="1">
      <alignment vertical="center"/>
    </xf>
    <xf numFmtId="0" fontId="0" fillId="6" borderId="1" xfId="0" applyFill="1" applyBorder="1"/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vertical="center"/>
    </xf>
    <xf numFmtId="0" fontId="0" fillId="8" borderId="1" xfId="0" applyFill="1" applyBorder="1"/>
    <xf numFmtId="0" fontId="3" fillId="8" borderId="1" xfId="0" applyFont="1" applyFill="1" applyBorder="1" applyAlignment="1">
      <alignment vertical="center"/>
    </xf>
    <xf numFmtId="0" fontId="5" fillId="0" borderId="1" xfId="0" applyFont="1" applyBorder="1" applyAlignment="1">
      <alignment wrapText="1"/>
    </xf>
    <xf numFmtId="0" fontId="0" fillId="9" borderId="1" xfId="0" applyFill="1" applyBorder="1"/>
    <xf numFmtId="0" fontId="0" fillId="10" borderId="1" xfId="0" applyFill="1" applyBorder="1" applyAlignment="1">
      <alignment wrapText="1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0" fontId="0" fillId="8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wrapText="1"/>
    </xf>
    <xf numFmtId="0" fontId="0" fillId="11" borderId="1" xfId="0" applyFill="1" applyBorder="1" applyAlignment="1">
      <alignment wrapText="1"/>
    </xf>
    <xf numFmtId="49" fontId="0" fillId="11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49" fontId="0" fillId="11" borderId="1" xfId="0" applyNumberFormat="1" applyFill="1" applyBorder="1" applyAlignment="1">
      <alignment vertical="center"/>
    </xf>
    <xf numFmtId="0" fontId="0" fillId="11" borderId="1" xfId="0" applyFill="1" applyBorder="1"/>
    <xf numFmtId="49" fontId="0" fillId="10" borderId="1" xfId="0" applyNumberFormat="1" applyFill="1" applyBorder="1" applyAlignment="1">
      <alignment vertical="center"/>
    </xf>
    <xf numFmtId="0" fontId="0" fillId="10" borderId="1" xfId="0" applyFill="1" applyBorder="1"/>
    <xf numFmtId="0" fontId="4" fillId="5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wrapText="1"/>
    </xf>
    <xf numFmtId="49" fontId="0" fillId="12" borderId="1" xfId="0" applyNumberForma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vertical="center"/>
    </xf>
    <xf numFmtId="49" fontId="7" fillId="12" borderId="1" xfId="0" applyNumberFormat="1" applyFont="1" applyFill="1" applyBorder="1" applyAlignment="1">
      <alignment horizontal="center" vertical="center" wrapText="1"/>
    </xf>
    <xf numFmtId="49" fontId="0" fillId="12" borderId="1" xfId="0" applyNumberFormat="1" applyFill="1" applyBorder="1" applyAlignment="1">
      <alignment vertical="center"/>
    </xf>
    <xf numFmtId="0" fontId="5" fillId="12" borderId="1" xfId="0" applyFont="1" applyFill="1" applyBorder="1" applyAlignment="1">
      <alignment wrapText="1"/>
    </xf>
    <xf numFmtId="0" fontId="0" fillId="12" borderId="1" xfId="0" applyFill="1" applyBorder="1"/>
    <xf numFmtId="0" fontId="8" fillId="12" borderId="1" xfId="0" applyFont="1" applyFill="1" applyBorder="1" applyAlignment="1">
      <alignment horizontal="left" vertical="center" wrapText="1"/>
    </xf>
    <xf numFmtId="0" fontId="0" fillId="12" borderId="0" xfId="0" applyFill="1"/>
    <xf numFmtId="0" fontId="11" fillId="12" borderId="1" xfId="0" applyFont="1" applyFill="1" applyBorder="1" applyAlignment="1">
      <alignment wrapText="1"/>
    </xf>
    <xf numFmtId="0" fontId="5" fillId="12" borderId="1" xfId="0" applyFont="1" applyFill="1" applyBorder="1" applyAlignment="1">
      <alignment vertical="top" wrapText="1"/>
    </xf>
    <xf numFmtId="0" fontId="5" fillId="12" borderId="2" xfId="0" applyFont="1" applyFill="1" applyBorder="1" applyAlignment="1">
      <alignment wrapText="1"/>
    </xf>
    <xf numFmtId="0" fontId="4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vertical="center"/>
    </xf>
    <xf numFmtId="0" fontId="7" fillId="12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wrapText="1"/>
    </xf>
    <xf numFmtId="0" fontId="5" fillId="9" borderId="1" xfId="0" applyFont="1" applyFill="1" applyBorder="1" applyAlignment="1">
      <alignment wrapText="1"/>
    </xf>
    <xf numFmtId="0" fontId="8" fillId="12" borderId="1" xfId="0" applyFont="1" applyFill="1" applyBorder="1" applyAlignment="1">
      <alignment vertical="top" wrapText="1"/>
    </xf>
    <xf numFmtId="0" fontId="10" fillId="12" borderId="1" xfId="0" applyFont="1" applyFill="1" applyBorder="1" applyAlignment="1">
      <alignment wrapText="1"/>
    </xf>
    <xf numFmtId="0" fontId="5" fillId="12" borderId="1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horizontal="left" vertical="top" wrapText="1"/>
    </xf>
    <xf numFmtId="0" fontId="0" fillId="12" borderId="0" xfId="0" applyFill="1" applyBorder="1"/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6" fillId="0" borderId="1" xfId="0" applyFont="1" applyFill="1" applyBorder="1" applyAlignment="1">
      <alignment wrapText="1"/>
    </xf>
    <xf numFmtId="0" fontId="16" fillId="0" borderId="0" xfId="0" applyFont="1"/>
    <xf numFmtId="0" fontId="16" fillId="0" borderId="1" xfId="0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</cellXfs>
  <cellStyles count="1">
    <cellStyle name="ჩვეულებრივი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ის თემა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D8" sqref="D8"/>
    </sheetView>
  </sheetViews>
  <sheetFormatPr defaultRowHeight="15" x14ac:dyDescent="0.25"/>
  <cols>
    <col min="1" max="1" width="37" customWidth="1"/>
    <col min="7" max="7" width="12.42578125" customWidth="1"/>
    <col min="8" max="8" width="11.5703125" customWidth="1"/>
  </cols>
  <sheetData>
    <row r="1" spans="1:8" s="86" customFormat="1" ht="38.25" x14ac:dyDescent="0.2">
      <c r="A1" s="83" t="s">
        <v>0</v>
      </c>
      <c r="B1" s="83" t="s">
        <v>17</v>
      </c>
      <c r="C1" s="83" t="s">
        <v>13</v>
      </c>
      <c r="D1" s="83" t="s">
        <v>14</v>
      </c>
      <c r="E1" s="83" t="s">
        <v>1</v>
      </c>
      <c r="F1" s="83" t="s">
        <v>15</v>
      </c>
      <c r="G1" s="84" t="s">
        <v>16</v>
      </c>
      <c r="H1" s="85" t="s">
        <v>250</v>
      </c>
    </row>
    <row r="2" spans="1:8" s="86" customFormat="1" ht="12.75" x14ac:dyDescent="0.2">
      <c r="A2" s="87" t="s">
        <v>19</v>
      </c>
      <c r="B2" s="88" t="s">
        <v>20</v>
      </c>
      <c r="C2" s="89" t="s">
        <v>2</v>
      </c>
      <c r="D2" s="89">
        <v>100000</v>
      </c>
      <c r="E2" s="89">
        <v>0.1</v>
      </c>
      <c r="F2" s="89">
        <v>10000</v>
      </c>
      <c r="G2" s="90" t="s">
        <v>24</v>
      </c>
      <c r="H2" s="89">
        <v>50</v>
      </c>
    </row>
    <row r="3" spans="1:8" s="86" customFormat="1" ht="25.5" x14ac:dyDescent="0.2">
      <c r="A3" s="87" t="s">
        <v>115</v>
      </c>
      <c r="B3" s="91">
        <v>1925</v>
      </c>
      <c r="C3" s="89" t="s">
        <v>116</v>
      </c>
      <c r="D3" s="89">
        <v>200000</v>
      </c>
      <c r="E3" s="89">
        <v>0.17699999999999999</v>
      </c>
      <c r="F3" s="89">
        <v>35400</v>
      </c>
      <c r="G3" s="90" t="s">
        <v>117</v>
      </c>
      <c r="H3" s="89">
        <v>100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workbookViewId="0">
      <selection activeCell="J23" sqref="J23"/>
    </sheetView>
  </sheetViews>
  <sheetFormatPr defaultRowHeight="15" x14ac:dyDescent="0.25"/>
  <sheetData>
    <row r="1" spans="1:6" ht="120" x14ac:dyDescent="0.25">
      <c r="A1" s="57" t="s">
        <v>0</v>
      </c>
      <c r="B1" s="58" t="s">
        <v>115</v>
      </c>
      <c r="C1" s="58" t="s">
        <v>118</v>
      </c>
      <c r="D1" s="58" t="s">
        <v>172</v>
      </c>
      <c r="E1" s="58" t="s">
        <v>174</v>
      </c>
      <c r="F1" s="58" t="s">
        <v>177</v>
      </c>
    </row>
    <row r="2" spans="1:6" ht="18.75" x14ac:dyDescent="0.25">
      <c r="A2" s="57" t="s">
        <v>17</v>
      </c>
      <c r="B2" s="60">
        <v>1925</v>
      </c>
      <c r="C2" s="60"/>
      <c r="D2" s="61" t="s">
        <v>179</v>
      </c>
      <c r="E2" s="60"/>
      <c r="F2" s="60"/>
    </row>
    <row r="3" spans="1:6" x14ac:dyDescent="0.25">
      <c r="A3" s="57" t="s">
        <v>13</v>
      </c>
      <c r="B3" s="62" t="s">
        <v>116</v>
      </c>
      <c r="C3" s="62"/>
      <c r="D3" s="62"/>
      <c r="E3" s="62"/>
      <c r="F3" s="62"/>
    </row>
    <row r="4" spans="1:6" x14ac:dyDescent="0.25">
      <c r="A4" s="57" t="s">
        <v>14</v>
      </c>
      <c r="B4" s="62">
        <v>200000</v>
      </c>
      <c r="C4" s="62">
        <v>25000</v>
      </c>
      <c r="D4" s="62">
        <v>20100</v>
      </c>
      <c r="E4" s="62">
        <v>7920</v>
      </c>
      <c r="F4" s="62">
        <v>300000</v>
      </c>
    </row>
    <row r="5" spans="1:6" x14ac:dyDescent="0.25">
      <c r="A5" s="57" t="s">
        <v>1</v>
      </c>
      <c r="B5" s="62">
        <v>0.17699999999999999</v>
      </c>
      <c r="C5" s="62"/>
      <c r="D5" s="62" t="s">
        <v>173</v>
      </c>
      <c r="E5" s="62" t="s">
        <v>175</v>
      </c>
      <c r="F5" s="62" t="s">
        <v>176</v>
      </c>
    </row>
    <row r="6" spans="1:6" x14ac:dyDescent="0.25">
      <c r="A6" s="57" t="s">
        <v>15</v>
      </c>
      <c r="B6" s="62">
        <v>35400</v>
      </c>
      <c r="C6" s="62"/>
      <c r="D6" s="62"/>
      <c r="E6" s="62"/>
      <c r="F6" s="62"/>
    </row>
    <row r="7" spans="1:6" ht="22.5" x14ac:dyDescent="0.25">
      <c r="A7" s="63" t="s">
        <v>16</v>
      </c>
      <c r="B7" s="64" t="s">
        <v>117</v>
      </c>
      <c r="C7" s="64"/>
      <c r="D7" s="64"/>
      <c r="E7" s="64"/>
      <c r="F7" s="64"/>
    </row>
    <row r="8" spans="1:6" x14ac:dyDescent="0.25">
      <c r="A8" s="80" t="s">
        <v>85</v>
      </c>
      <c r="B8" s="62"/>
      <c r="C8" s="62"/>
      <c r="D8" s="62"/>
      <c r="E8" s="62"/>
      <c r="F8" s="62"/>
    </row>
    <row r="9" spans="1:6" ht="34.5" x14ac:dyDescent="0.25">
      <c r="A9" s="65" t="s">
        <v>218</v>
      </c>
      <c r="B9" s="66">
        <v>50</v>
      </c>
      <c r="C9" s="66">
        <v>50</v>
      </c>
      <c r="D9" s="66">
        <v>50</v>
      </c>
      <c r="E9" s="66">
        <v>50</v>
      </c>
      <c r="F9" s="66">
        <v>50</v>
      </c>
    </row>
    <row r="10" spans="1:6" x14ac:dyDescent="0.25">
      <c r="A10" s="68"/>
      <c r="B10" s="68"/>
      <c r="C10" s="68"/>
      <c r="D10" s="68"/>
      <c r="E10" s="68"/>
      <c r="F10" s="68"/>
    </row>
    <row r="11" spans="1:6" x14ac:dyDescent="0.25">
      <c r="A11" s="68"/>
      <c r="B11" s="68"/>
      <c r="C11" s="68"/>
      <c r="D11" s="68"/>
      <c r="E11" s="68"/>
      <c r="F11" s="68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6"/>
  <sheetViews>
    <sheetView workbookViewId="0">
      <selection activeCell="R13" sqref="R13"/>
    </sheetView>
  </sheetViews>
  <sheetFormatPr defaultRowHeight="15" x14ac:dyDescent="0.25"/>
  <sheetData>
    <row r="1" spans="1:21" ht="165" x14ac:dyDescent="0.25">
      <c r="A1" s="57" t="s">
        <v>0</v>
      </c>
      <c r="B1" s="58" t="s">
        <v>45</v>
      </c>
      <c r="C1" s="58" t="s">
        <v>47</v>
      </c>
      <c r="D1" s="58" t="s">
        <v>47</v>
      </c>
      <c r="E1" s="58" t="s">
        <v>50</v>
      </c>
      <c r="F1" s="58" t="s">
        <v>3</v>
      </c>
      <c r="G1" s="58" t="s">
        <v>73</v>
      </c>
      <c r="H1" s="58" t="s">
        <v>100</v>
      </c>
      <c r="I1" s="58" t="s">
        <v>101</v>
      </c>
      <c r="J1" s="58" t="s">
        <v>102</v>
      </c>
      <c r="K1" s="58" t="s">
        <v>33</v>
      </c>
      <c r="L1" s="58" t="s">
        <v>112</v>
      </c>
      <c r="M1" s="58" t="s">
        <v>114</v>
      </c>
      <c r="N1" s="58" t="s">
        <v>118</v>
      </c>
      <c r="O1" s="58" t="s">
        <v>119</v>
      </c>
      <c r="P1" s="58" t="s">
        <v>108</v>
      </c>
      <c r="Q1" s="58" t="s">
        <v>128</v>
      </c>
      <c r="R1" s="58" t="s">
        <v>172</v>
      </c>
      <c r="S1" s="58" t="s">
        <v>174</v>
      </c>
      <c r="T1" s="58" t="s">
        <v>177</v>
      </c>
      <c r="U1" s="58" t="s">
        <v>19</v>
      </c>
    </row>
    <row r="2" spans="1:21" ht="18.75" x14ac:dyDescent="0.25">
      <c r="A2" s="57" t="s">
        <v>17</v>
      </c>
      <c r="B2" s="60" t="s">
        <v>46</v>
      </c>
      <c r="C2" s="59" t="s">
        <v>48</v>
      </c>
      <c r="D2" s="59" t="s">
        <v>48</v>
      </c>
      <c r="E2" s="59" t="s">
        <v>51</v>
      </c>
      <c r="F2" s="59" t="s">
        <v>18</v>
      </c>
      <c r="G2" s="59" t="s">
        <v>74</v>
      </c>
      <c r="H2" s="60">
        <v>44322</v>
      </c>
      <c r="I2" s="60">
        <v>44323</v>
      </c>
      <c r="J2" s="60">
        <v>44324</v>
      </c>
      <c r="K2" s="60">
        <v>44325</v>
      </c>
      <c r="L2" s="60">
        <v>44306</v>
      </c>
      <c r="M2" s="60">
        <v>1924</v>
      </c>
      <c r="N2" s="60">
        <v>1929</v>
      </c>
      <c r="O2" s="60">
        <v>5151</v>
      </c>
      <c r="P2" s="60" t="s">
        <v>109</v>
      </c>
      <c r="Q2" s="60"/>
      <c r="R2" s="61" t="s">
        <v>179</v>
      </c>
      <c r="S2" s="60"/>
      <c r="T2" s="60"/>
      <c r="U2" s="59" t="s">
        <v>20</v>
      </c>
    </row>
    <row r="3" spans="1:21" x14ac:dyDescent="0.25">
      <c r="A3" s="57" t="s">
        <v>13</v>
      </c>
      <c r="B3" s="62" t="s">
        <v>2</v>
      </c>
      <c r="C3" s="62" t="s">
        <v>2</v>
      </c>
      <c r="D3" s="62" t="s">
        <v>2</v>
      </c>
      <c r="E3" s="62" t="s">
        <v>2</v>
      </c>
      <c r="F3" s="62" t="s">
        <v>4</v>
      </c>
      <c r="G3" s="62" t="s">
        <v>2</v>
      </c>
      <c r="H3" s="62" t="s">
        <v>2</v>
      </c>
      <c r="I3" s="62" t="s">
        <v>2</v>
      </c>
      <c r="J3" s="62" t="s">
        <v>2</v>
      </c>
      <c r="K3" s="62" t="s">
        <v>2</v>
      </c>
      <c r="L3" s="62" t="s">
        <v>2</v>
      </c>
      <c r="M3" s="62" t="s">
        <v>4</v>
      </c>
      <c r="N3" s="62" t="s">
        <v>149</v>
      </c>
      <c r="O3" s="62" t="s">
        <v>2</v>
      </c>
      <c r="P3" s="62" t="s">
        <v>2</v>
      </c>
      <c r="Q3" s="62"/>
      <c r="R3" s="62"/>
      <c r="S3" s="62"/>
      <c r="T3" s="62"/>
      <c r="U3" s="62" t="s">
        <v>2</v>
      </c>
    </row>
    <row r="4" spans="1:21" x14ac:dyDescent="0.25">
      <c r="A4" s="57" t="s">
        <v>14</v>
      </c>
      <c r="B4" s="62">
        <v>159</v>
      </c>
      <c r="C4" s="62">
        <v>230</v>
      </c>
      <c r="D4" s="62">
        <v>1770</v>
      </c>
      <c r="E4" s="62">
        <v>600</v>
      </c>
      <c r="F4" s="62">
        <v>150000</v>
      </c>
      <c r="G4" s="62">
        <v>200000</v>
      </c>
      <c r="H4" s="62">
        <v>100</v>
      </c>
      <c r="I4" s="62">
        <v>150</v>
      </c>
      <c r="J4" s="62">
        <v>50</v>
      </c>
      <c r="K4" s="62">
        <v>50</v>
      </c>
      <c r="L4" s="62">
        <v>75</v>
      </c>
      <c r="M4" s="62">
        <v>150000</v>
      </c>
      <c r="N4" s="62">
        <v>5500</v>
      </c>
      <c r="O4" s="62">
        <v>544</v>
      </c>
      <c r="P4" s="62">
        <v>2980</v>
      </c>
      <c r="Q4" s="62">
        <v>300</v>
      </c>
      <c r="R4" s="62">
        <v>20100</v>
      </c>
      <c r="S4" s="62">
        <v>7920</v>
      </c>
      <c r="T4" s="62">
        <v>300000</v>
      </c>
      <c r="U4" s="62">
        <v>100000</v>
      </c>
    </row>
    <row r="5" spans="1:21" x14ac:dyDescent="0.25">
      <c r="A5" s="57" t="s">
        <v>1</v>
      </c>
      <c r="B5" s="62">
        <v>8.5</v>
      </c>
      <c r="C5" s="62">
        <v>2.6</v>
      </c>
      <c r="D5" s="62">
        <v>2.6</v>
      </c>
      <c r="E5" s="62">
        <v>1.9</v>
      </c>
      <c r="F5" s="62">
        <v>0.19</v>
      </c>
      <c r="G5" s="62">
        <v>0.09</v>
      </c>
      <c r="H5" s="62">
        <v>29</v>
      </c>
      <c r="I5" s="62">
        <v>29</v>
      </c>
      <c r="J5" s="62">
        <v>29</v>
      </c>
      <c r="K5" s="62">
        <v>29</v>
      </c>
      <c r="L5" s="62">
        <v>29</v>
      </c>
      <c r="M5" s="62">
        <v>0.17699999999999999</v>
      </c>
      <c r="N5" s="62">
        <v>0.17699999999999999</v>
      </c>
      <c r="O5" s="62">
        <v>19.899999999999999</v>
      </c>
      <c r="P5" s="62">
        <v>2.9</v>
      </c>
      <c r="Q5" s="62">
        <v>65</v>
      </c>
      <c r="R5" s="62" t="s">
        <v>173</v>
      </c>
      <c r="S5" s="62" t="s">
        <v>175</v>
      </c>
      <c r="T5" s="62" t="s">
        <v>176</v>
      </c>
      <c r="U5" s="62">
        <v>0.1</v>
      </c>
    </row>
    <row r="6" spans="1:21" x14ac:dyDescent="0.25">
      <c r="A6" s="57" t="s">
        <v>15</v>
      </c>
      <c r="B6" s="62">
        <v>1351.5</v>
      </c>
      <c r="C6" s="62">
        <v>598</v>
      </c>
      <c r="D6" s="62">
        <v>4602</v>
      </c>
      <c r="E6" s="62">
        <v>1140</v>
      </c>
      <c r="F6" s="62">
        <v>28500</v>
      </c>
      <c r="G6" s="62">
        <v>18000</v>
      </c>
      <c r="H6" s="62">
        <v>2900</v>
      </c>
      <c r="I6" s="62">
        <v>4350</v>
      </c>
      <c r="J6" s="62">
        <v>1450</v>
      </c>
      <c r="K6" s="62">
        <v>1450</v>
      </c>
      <c r="L6" s="62">
        <v>2175</v>
      </c>
      <c r="M6" s="62">
        <v>26550</v>
      </c>
      <c r="N6" s="62">
        <v>973.5</v>
      </c>
      <c r="O6" s="73">
        <v>10825.6</v>
      </c>
      <c r="P6" s="62">
        <v>8642</v>
      </c>
      <c r="Q6" s="62"/>
      <c r="R6" s="62"/>
      <c r="S6" s="62"/>
      <c r="T6" s="62"/>
      <c r="U6" s="62">
        <v>10000</v>
      </c>
    </row>
    <row r="7" spans="1:21" ht="22.5" x14ac:dyDescent="0.25">
      <c r="A7" s="63" t="s">
        <v>16</v>
      </c>
      <c r="B7" s="64" t="s">
        <v>83</v>
      </c>
      <c r="C7" s="64" t="s">
        <v>49</v>
      </c>
      <c r="D7" s="64" t="s">
        <v>67</v>
      </c>
      <c r="E7" s="64" t="s">
        <v>49</v>
      </c>
      <c r="F7" s="64" t="s">
        <v>25</v>
      </c>
      <c r="G7" s="64" t="s">
        <v>75</v>
      </c>
      <c r="H7" s="64" t="s">
        <v>104</v>
      </c>
      <c r="I7" s="64" t="s">
        <v>104</v>
      </c>
      <c r="J7" s="64" t="s">
        <v>104</v>
      </c>
      <c r="K7" s="64" t="s">
        <v>104</v>
      </c>
      <c r="L7" s="64" t="s">
        <v>113</v>
      </c>
      <c r="M7" s="64" t="s">
        <v>117</v>
      </c>
      <c r="N7" s="64" t="s">
        <v>117</v>
      </c>
      <c r="O7" s="64" t="s">
        <v>120</v>
      </c>
      <c r="P7" s="64" t="s">
        <v>110</v>
      </c>
      <c r="Q7" s="64"/>
      <c r="R7" s="64"/>
      <c r="S7" s="64"/>
      <c r="T7" s="64"/>
      <c r="U7" s="64" t="s">
        <v>24</v>
      </c>
    </row>
    <row r="8" spans="1:21" ht="45.75" x14ac:dyDescent="0.25">
      <c r="A8" s="65" t="s">
        <v>133</v>
      </c>
      <c r="B8" s="66">
        <v>30</v>
      </c>
      <c r="C8" s="66">
        <v>30</v>
      </c>
      <c r="D8" s="66"/>
      <c r="E8" s="66"/>
      <c r="F8" s="66"/>
      <c r="G8" s="66"/>
      <c r="H8" s="66">
        <v>6</v>
      </c>
      <c r="I8" s="66">
        <v>6</v>
      </c>
      <c r="J8" s="66">
        <v>6</v>
      </c>
      <c r="K8" s="66">
        <v>6</v>
      </c>
      <c r="L8" s="66">
        <v>6</v>
      </c>
      <c r="M8" s="66"/>
      <c r="N8" s="66">
        <v>30</v>
      </c>
      <c r="O8" s="66"/>
      <c r="P8" s="66">
        <v>60</v>
      </c>
      <c r="Q8" s="66"/>
      <c r="R8" s="66"/>
      <c r="S8" s="66"/>
      <c r="T8" s="66"/>
      <c r="U8" s="66"/>
    </row>
    <row r="9" spans="1:21" ht="45.75" x14ac:dyDescent="0.25">
      <c r="A9" s="65" t="s">
        <v>204</v>
      </c>
      <c r="B9" s="66"/>
      <c r="C9" s="66"/>
      <c r="D9" s="66"/>
      <c r="E9" s="66"/>
      <c r="F9" s="66">
        <v>100</v>
      </c>
      <c r="G9" s="66">
        <v>500</v>
      </c>
      <c r="H9" s="66"/>
      <c r="I9" s="66"/>
      <c r="J9" s="66"/>
      <c r="K9" s="66"/>
      <c r="L9" s="66"/>
      <c r="M9" s="66"/>
      <c r="N9" s="66"/>
      <c r="O9" s="66">
        <v>5</v>
      </c>
      <c r="P9" s="66"/>
      <c r="Q9" s="66"/>
      <c r="R9" s="66">
        <v>20</v>
      </c>
      <c r="S9" s="66"/>
      <c r="T9" s="66"/>
      <c r="U9" s="66"/>
    </row>
    <row r="10" spans="1:21" ht="23.25" x14ac:dyDescent="0.25">
      <c r="A10" s="65" t="s">
        <v>243</v>
      </c>
      <c r="B10" s="66"/>
      <c r="C10" s="66"/>
      <c r="D10" s="66">
        <v>18</v>
      </c>
      <c r="E10" s="66">
        <v>122</v>
      </c>
      <c r="F10" s="66"/>
      <c r="G10" s="66">
        <v>500</v>
      </c>
      <c r="H10" s="66"/>
      <c r="I10" s="66"/>
      <c r="J10" s="66"/>
      <c r="K10" s="66"/>
      <c r="L10" s="66"/>
      <c r="M10" s="66">
        <v>500</v>
      </c>
      <c r="N10" s="66"/>
      <c r="O10" s="66"/>
      <c r="P10" s="66"/>
      <c r="Q10" s="66">
        <v>2</v>
      </c>
      <c r="R10" s="66"/>
      <c r="S10" s="66">
        <v>70</v>
      </c>
      <c r="T10" s="66">
        <v>140</v>
      </c>
      <c r="U10" s="66"/>
    </row>
    <row r="11" spans="1:21" ht="45" x14ac:dyDescent="0.25">
      <c r="A11" s="70" t="s">
        <v>139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>
        <v>50</v>
      </c>
    </row>
    <row r="12" spans="1:21" x14ac:dyDescent="0.25">
      <c r="B12" s="82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x14ac:dyDescent="0.2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1:21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"/>
  <sheetViews>
    <sheetView workbookViewId="0">
      <selection activeCell="N23" sqref="N23"/>
    </sheetView>
  </sheetViews>
  <sheetFormatPr defaultRowHeight="15" x14ac:dyDescent="0.25"/>
  <sheetData>
    <row r="1" spans="1:10" ht="90" x14ac:dyDescent="0.25">
      <c r="A1" s="57" t="s">
        <v>0</v>
      </c>
      <c r="B1" s="58" t="s">
        <v>47</v>
      </c>
      <c r="C1" s="58" t="s">
        <v>172</v>
      </c>
      <c r="D1" s="68"/>
      <c r="E1" s="68"/>
      <c r="F1" s="68"/>
      <c r="G1" s="68"/>
      <c r="H1" s="68"/>
      <c r="I1" s="68"/>
      <c r="J1" s="68"/>
    </row>
    <row r="2" spans="1:10" ht="18.75" x14ac:dyDescent="0.25">
      <c r="A2" s="57" t="s">
        <v>17</v>
      </c>
      <c r="B2" s="59" t="s">
        <v>48</v>
      </c>
      <c r="C2" s="61" t="s">
        <v>179</v>
      </c>
      <c r="D2" s="68"/>
      <c r="E2" s="68"/>
      <c r="F2" s="68"/>
      <c r="G2" s="68"/>
      <c r="H2" s="68"/>
      <c r="I2" s="68"/>
      <c r="J2" s="68"/>
    </row>
    <row r="3" spans="1:10" x14ac:dyDescent="0.25">
      <c r="A3" s="57" t="s">
        <v>13</v>
      </c>
      <c r="B3" s="62" t="s">
        <v>2</v>
      </c>
      <c r="C3" s="62"/>
      <c r="D3" s="68"/>
      <c r="E3" s="68"/>
      <c r="F3" s="68"/>
      <c r="G3" s="68"/>
      <c r="H3" s="68"/>
      <c r="I3" s="68"/>
      <c r="J3" s="68"/>
    </row>
    <row r="4" spans="1:10" x14ac:dyDescent="0.25">
      <c r="A4" s="57" t="s">
        <v>14</v>
      </c>
      <c r="B4" s="62">
        <v>1770</v>
      </c>
      <c r="C4" s="62">
        <v>20100</v>
      </c>
      <c r="D4" s="68"/>
      <c r="E4" s="68"/>
      <c r="F4" s="68"/>
      <c r="G4" s="68"/>
      <c r="H4" s="68"/>
      <c r="I4" s="68"/>
      <c r="J4" s="68"/>
    </row>
    <row r="5" spans="1:10" x14ac:dyDescent="0.25">
      <c r="A5" s="57" t="s">
        <v>1</v>
      </c>
      <c r="B5" s="62">
        <v>2.6</v>
      </c>
      <c r="C5" s="62" t="s">
        <v>173</v>
      </c>
      <c r="D5" s="68"/>
      <c r="E5" s="68"/>
      <c r="F5" s="68"/>
      <c r="G5" s="68"/>
      <c r="H5" s="68"/>
      <c r="I5" s="68"/>
      <c r="J5" s="68"/>
    </row>
    <row r="6" spans="1:10" x14ac:dyDescent="0.25">
      <c r="A6" s="57" t="s">
        <v>15</v>
      </c>
      <c r="B6" s="62">
        <v>4602</v>
      </c>
      <c r="C6" s="62"/>
      <c r="D6" s="68"/>
      <c r="E6" s="68"/>
      <c r="F6" s="68"/>
      <c r="G6" s="68"/>
      <c r="H6" s="68"/>
      <c r="I6" s="68"/>
      <c r="J6" s="68"/>
    </row>
    <row r="7" spans="1:10" ht="22.5" x14ac:dyDescent="0.25">
      <c r="A7" s="63" t="s">
        <v>16</v>
      </c>
      <c r="B7" s="64" t="s">
        <v>67</v>
      </c>
      <c r="C7" s="64"/>
      <c r="D7" s="68"/>
      <c r="E7" s="68"/>
      <c r="F7" s="68"/>
      <c r="G7" s="68"/>
      <c r="H7" s="68"/>
      <c r="I7" s="68"/>
      <c r="J7" s="68"/>
    </row>
    <row r="8" spans="1:10" ht="45.75" x14ac:dyDescent="0.25">
      <c r="A8" s="65" t="s">
        <v>186</v>
      </c>
      <c r="B8" s="66">
        <v>5</v>
      </c>
      <c r="C8" s="66">
        <v>5</v>
      </c>
      <c r="D8" s="68"/>
      <c r="E8" s="68"/>
      <c r="F8" s="68"/>
      <c r="G8" s="68"/>
      <c r="H8" s="68"/>
      <c r="I8" s="68"/>
      <c r="J8" s="68"/>
    </row>
    <row r="9" spans="1:10" x14ac:dyDescent="0.25">
      <c r="A9" s="68"/>
      <c r="B9" s="68"/>
      <c r="C9" s="68"/>
      <c r="D9" s="68"/>
      <c r="E9" s="68"/>
      <c r="F9" s="68"/>
      <c r="G9" s="68"/>
      <c r="H9" s="68"/>
      <c r="I9" s="68"/>
      <c r="J9" s="68"/>
    </row>
    <row r="10" spans="1:10" x14ac:dyDescent="0.25">
      <c r="A10" s="68"/>
      <c r="B10" s="68"/>
      <c r="C10" s="68"/>
      <c r="D10" s="68"/>
      <c r="E10" s="68"/>
      <c r="F10" s="68"/>
      <c r="G10" s="68"/>
      <c r="H10" s="68"/>
      <c r="I10" s="68"/>
      <c r="J10" s="68"/>
    </row>
    <row r="11" spans="1:10" x14ac:dyDescent="0.25">
      <c r="A11" s="68"/>
      <c r="B11" s="68"/>
      <c r="C11" s="68"/>
      <c r="D11" s="68"/>
      <c r="E11" s="68"/>
      <c r="F11" s="68"/>
      <c r="G11" s="68"/>
      <c r="H11" s="68"/>
      <c r="I11" s="68"/>
      <c r="J11" s="68"/>
    </row>
    <row r="12" spans="1:10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</row>
    <row r="13" spans="1:10" x14ac:dyDescent="0.25">
      <c r="A13" s="68"/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"/>
  <sheetViews>
    <sheetView workbookViewId="0">
      <selection activeCell="M13" sqref="A1:M13"/>
    </sheetView>
  </sheetViews>
  <sheetFormatPr defaultRowHeight="15" x14ac:dyDescent="0.25"/>
  <sheetData>
    <row r="1" spans="1:11" ht="165" x14ac:dyDescent="0.25">
      <c r="A1" s="16" t="s">
        <v>0</v>
      </c>
      <c r="B1" s="19" t="s">
        <v>65</v>
      </c>
      <c r="C1" s="19" t="s">
        <v>65</v>
      </c>
      <c r="D1" s="48" t="s">
        <v>73</v>
      </c>
      <c r="E1" s="19" t="s">
        <v>96</v>
      </c>
      <c r="F1" s="1" t="s">
        <v>115</v>
      </c>
      <c r="G1" s="19" t="s">
        <v>118</v>
      </c>
      <c r="H1" s="19" t="s">
        <v>108</v>
      </c>
      <c r="I1" s="48" t="s">
        <v>124</v>
      </c>
      <c r="J1" s="42" t="s">
        <v>235</v>
      </c>
      <c r="K1" s="45" t="s">
        <v>177</v>
      </c>
    </row>
    <row r="2" spans="1:11" x14ac:dyDescent="0.25">
      <c r="A2" s="16" t="s">
        <v>17</v>
      </c>
      <c r="B2" s="20" t="s">
        <v>66</v>
      </c>
      <c r="C2" s="20" t="s">
        <v>66</v>
      </c>
      <c r="D2" s="49" t="s">
        <v>74</v>
      </c>
      <c r="E2" s="24" t="s">
        <v>97</v>
      </c>
      <c r="F2" s="46">
        <v>1925</v>
      </c>
      <c r="G2" s="24">
        <v>1929</v>
      </c>
      <c r="H2" s="24" t="s">
        <v>109</v>
      </c>
      <c r="I2" s="56">
        <v>1977</v>
      </c>
      <c r="J2" s="43"/>
      <c r="K2" s="46"/>
    </row>
    <row r="3" spans="1:11" x14ac:dyDescent="0.25">
      <c r="A3" s="16" t="s">
        <v>13</v>
      </c>
      <c r="B3" s="21" t="s">
        <v>2</v>
      </c>
      <c r="C3" s="21" t="s">
        <v>2</v>
      </c>
      <c r="D3" s="50" t="s">
        <v>2</v>
      </c>
      <c r="E3" s="21" t="s">
        <v>2</v>
      </c>
      <c r="F3" s="3" t="s">
        <v>116</v>
      </c>
      <c r="G3" s="21" t="s">
        <v>149</v>
      </c>
      <c r="H3" s="21" t="s">
        <v>2</v>
      </c>
      <c r="I3" s="50" t="s">
        <v>2</v>
      </c>
      <c r="J3" s="44"/>
      <c r="K3" s="3"/>
    </row>
    <row r="4" spans="1:11" x14ac:dyDescent="0.25">
      <c r="A4" s="16" t="s">
        <v>14</v>
      </c>
      <c r="B4" s="21">
        <v>1400</v>
      </c>
      <c r="C4" s="21">
        <v>3600</v>
      </c>
      <c r="D4" s="50">
        <v>200000</v>
      </c>
      <c r="E4" s="21">
        <v>325</v>
      </c>
      <c r="F4" s="3">
        <v>200000</v>
      </c>
      <c r="G4" s="21">
        <v>5500</v>
      </c>
      <c r="H4" s="21">
        <v>2980</v>
      </c>
      <c r="I4" s="50">
        <v>50000</v>
      </c>
      <c r="J4" s="44">
        <v>40000</v>
      </c>
      <c r="K4" s="3">
        <v>300000</v>
      </c>
    </row>
    <row r="5" spans="1:11" x14ac:dyDescent="0.25">
      <c r="A5" s="16" t="s">
        <v>1</v>
      </c>
      <c r="B5" s="21">
        <v>2.1</v>
      </c>
      <c r="C5" s="21">
        <v>2.1</v>
      </c>
      <c r="D5" s="50">
        <v>0.09</v>
      </c>
      <c r="E5" s="21">
        <v>29</v>
      </c>
      <c r="F5" s="3">
        <v>0.17699999999999999</v>
      </c>
      <c r="G5" s="21">
        <v>0.17699999999999999</v>
      </c>
      <c r="H5" s="21">
        <v>2.9</v>
      </c>
      <c r="I5" s="50">
        <v>3</v>
      </c>
      <c r="J5" s="44"/>
      <c r="K5" s="3" t="s">
        <v>176</v>
      </c>
    </row>
    <row r="6" spans="1:11" x14ac:dyDescent="0.25">
      <c r="A6" s="16" t="s">
        <v>15</v>
      </c>
      <c r="B6" s="21">
        <v>2940</v>
      </c>
      <c r="C6" s="21">
        <v>7560</v>
      </c>
      <c r="D6" s="50">
        <v>18000</v>
      </c>
      <c r="E6" s="21">
        <v>9425</v>
      </c>
      <c r="F6" s="3">
        <v>35400</v>
      </c>
      <c r="G6" s="21">
        <v>973.5</v>
      </c>
      <c r="H6" s="21">
        <v>8642</v>
      </c>
      <c r="I6" s="50">
        <v>15000</v>
      </c>
      <c r="J6" s="44"/>
      <c r="K6" s="3"/>
    </row>
    <row r="7" spans="1:11" ht="22.5" x14ac:dyDescent="0.25">
      <c r="A7" s="29" t="s">
        <v>16</v>
      </c>
      <c r="B7" s="22" t="s">
        <v>67</v>
      </c>
      <c r="C7" s="22" t="s">
        <v>70</v>
      </c>
      <c r="D7" s="51" t="s">
        <v>75</v>
      </c>
      <c r="E7" s="22" t="s">
        <v>105</v>
      </c>
      <c r="F7" s="10" t="s">
        <v>117</v>
      </c>
      <c r="G7" s="22" t="s">
        <v>117</v>
      </c>
      <c r="H7" s="22" t="s">
        <v>110</v>
      </c>
      <c r="I7" s="51" t="s">
        <v>123</v>
      </c>
      <c r="J7" s="53"/>
      <c r="K7" s="10"/>
    </row>
    <row r="8" spans="1:11" ht="22.5" x14ac:dyDescent="0.25">
      <c r="A8" s="17" t="s">
        <v>122</v>
      </c>
      <c r="B8" s="23"/>
      <c r="C8" s="23">
        <v>100</v>
      </c>
      <c r="D8" s="52"/>
      <c r="E8" s="23">
        <v>20</v>
      </c>
      <c r="F8" s="4">
        <v>20</v>
      </c>
      <c r="G8" s="23">
        <v>20</v>
      </c>
      <c r="H8" s="23">
        <v>40</v>
      </c>
      <c r="I8" s="52"/>
      <c r="J8" s="54"/>
      <c r="K8" s="4"/>
    </row>
    <row r="9" spans="1:11" ht="33.75" x14ac:dyDescent="0.25">
      <c r="A9" s="17" t="s">
        <v>152</v>
      </c>
      <c r="B9" s="23">
        <v>1000</v>
      </c>
      <c r="C9" s="23"/>
      <c r="D9" s="52"/>
      <c r="E9" s="23"/>
      <c r="F9" s="4"/>
      <c r="G9" s="23"/>
      <c r="H9" s="23"/>
      <c r="I9" s="52"/>
      <c r="J9" s="54"/>
      <c r="K9" s="4"/>
    </row>
    <row r="10" spans="1:11" ht="33.75" x14ac:dyDescent="0.25">
      <c r="A10" s="17" t="s">
        <v>153</v>
      </c>
      <c r="B10" s="23"/>
      <c r="C10" s="23"/>
      <c r="D10" s="52"/>
      <c r="E10" s="23"/>
      <c r="F10" s="4"/>
      <c r="G10" s="23"/>
      <c r="H10" s="23"/>
      <c r="I10" s="52">
        <v>10000</v>
      </c>
      <c r="J10" s="54"/>
      <c r="K10" s="4"/>
    </row>
    <row r="11" spans="1:11" ht="34.5" x14ac:dyDescent="0.25">
      <c r="A11" s="26" t="s">
        <v>220</v>
      </c>
      <c r="B11" s="23"/>
      <c r="C11" s="23"/>
      <c r="D11" s="52">
        <v>10000</v>
      </c>
      <c r="E11" s="23"/>
      <c r="F11" s="2"/>
      <c r="G11" s="23"/>
      <c r="H11" s="23"/>
      <c r="I11" s="52"/>
      <c r="J11" s="54"/>
      <c r="K11" s="2">
        <v>10000</v>
      </c>
    </row>
    <row r="12" spans="1:11" ht="34.5" x14ac:dyDescent="0.25">
      <c r="A12" s="26" t="s">
        <v>220</v>
      </c>
      <c r="B12" s="23"/>
      <c r="C12" s="23"/>
      <c r="D12" s="52"/>
      <c r="E12" s="23"/>
      <c r="F12" s="2"/>
      <c r="G12" s="23"/>
      <c r="H12" s="23"/>
      <c r="I12" s="52"/>
      <c r="J12" s="54">
        <v>3000</v>
      </c>
      <c r="K12" s="2"/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C9" sqref="C9"/>
    </sheetView>
  </sheetViews>
  <sheetFormatPr defaultRowHeight="15" x14ac:dyDescent="0.25"/>
  <sheetData>
    <row r="1" spans="1:10" ht="120" x14ac:dyDescent="0.25">
      <c r="A1" s="57" t="s">
        <v>0</v>
      </c>
      <c r="B1" s="58" t="s">
        <v>73</v>
      </c>
      <c r="C1" s="58" t="s">
        <v>114</v>
      </c>
      <c r="D1" s="58" t="s">
        <v>181</v>
      </c>
      <c r="E1" s="58" t="s">
        <v>172</v>
      </c>
      <c r="F1" s="58" t="s">
        <v>174</v>
      </c>
      <c r="G1" s="58" t="s">
        <v>177</v>
      </c>
      <c r="H1" s="68"/>
      <c r="I1" s="68"/>
      <c r="J1" s="68"/>
    </row>
    <row r="2" spans="1:10" ht="18.75" x14ac:dyDescent="0.25">
      <c r="A2" s="57" t="s">
        <v>17</v>
      </c>
      <c r="B2" s="59" t="s">
        <v>74</v>
      </c>
      <c r="C2" s="60">
        <v>1924</v>
      </c>
      <c r="D2" s="60"/>
      <c r="E2" s="61" t="s">
        <v>179</v>
      </c>
      <c r="F2" s="60"/>
      <c r="G2" s="60"/>
      <c r="H2" s="68"/>
      <c r="I2" s="68"/>
      <c r="J2" s="68"/>
    </row>
    <row r="3" spans="1:10" x14ac:dyDescent="0.25">
      <c r="A3" s="57" t="s">
        <v>13</v>
      </c>
      <c r="B3" s="62" t="s">
        <v>2</v>
      </c>
      <c r="C3" s="62" t="s">
        <v>4</v>
      </c>
      <c r="D3" s="62"/>
      <c r="E3" s="62"/>
      <c r="F3" s="62"/>
      <c r="G3" s="62"/>
      <c r="H3" s="68"/>
      <c r="I3" s="68"/>
      <c r="J3" s="68"/>
    </row>
    <row r="4" spans="1:10" x14ac:dyDescent="0.25">
      <c r="A4" s="57" t="s">
        <v>14</v>
      </c>
      <c r="B4" s="62">
        <v>200000</v>
      </c>
      <c r="C4" s="62">
        <v>150000</v>
      </c>
      <c r="D4" s="62">
        <v>40000</v>
      </c>
      <c r="E4" s="62">
        <v>20100</v>
      </c>
      <c r="F4" s="62">
        <v>7920</v>
      </c>
      <c r="G4" s="62">
        <v>300000</v>
      </c>
      <c r="H4" s="68"/>
      <c r="I4" s="68"/>
      <c r="J4" s="68"/>
    </row>
    <row r="5" spans="1:10" x14ac:dyDescent="0.25">
      <c r="A5" s="57" t="s">
        <v>1</v>
      </c>
      <c r="B5" s="62">
        <v>0.09</v>
      </c>
      <c r="C5" s="62">
        <v>0.17699999999999999</v>
      </c>
      <c r="D5" s="62"/>
      <c r="E5" s="62" t="s">
        <v>173</v>
      </c>
      <c r="F5" s="62" t="s">
        <v>175</v>
      </c>
      <c r="G5" s="62" t="s">
        <v>176</v>
      </c>
      <c r="H5" s="68"/>
      <c r="I5" s="68"/>
      <c r="J5" s="68"/>
    </row>
    <row r="6" spans="1:10" x14ac:dyDescent="0.25">
      <c r="A6" s="57" t="s">
        <v>15</v>
      </c>
      <c r="B6" s="62">
        <v>18000</v>
      </c>
      <c r="C6" s="62">
        <v>26550</v>
      </c>
      <c r="D6" s="62"/>
      <c r="E6" s="62"/>
      <c r="F6" s="62"/>
      <c r="G6" s="62"/>
      <c r="H6" s="68"/>
      <c r="I6" s="68"/>
      <c r="J6" s="68"/>
    </row>
    <row r="7" spans="1:10" ht="22.5" x14ac:dyDescent="0.25">
      <c r="A7" s="63" t="s">
        <v>16</v>
      </c>
      <c r="B7" s="64" t="s">
        <v>75</v>
      </c>
      <c r="C7" s="64" t="s">
        <v>117</v>
      </c>
      <c r="D7" s="64"/>
      <c r="E7" s="64"/>
      <c r="F7" s="64"/>
      <c r="G7" s="64"/>
      <c r="H7" s="68"/>
      <c r="I7" s="68"/>
      <c r="J7" s="68"/>
    </row>
    <row r="8" spans="1:10" ht="45.75" x14ac:dyDescent="0.25">
      <c r="A8" s="65" t="s">
        <v>182</v>
      </c>
      <c r="B8" s="66">
        <v>1000</v>
      </c>
      <c r="C8" s="66">
        <v>1000</v>
      </c>
      <c r="D8" s="66"/>
      <c r="E8" s="66"/>
      <c r="F8" s="66"/>
      <c r="G8" s="66"/>
      <c r="H8" s="68"/>
      <c r="I8" s="68"/>
      <c r="J8" s="68"/>
    </row>
    <row r="9" spans="1:10" ht="45.75" x14ac:dyDescent="0.25">
      <c r="A9" s="65" t="s">
        <v>212</v>
      </c>
      <c r="B9" s="66"/>
      <c r="C9" s="66">
        <v>35</v>
      </c>
      <c r="D9" s="66">
        <v>20</v>
      </c>
      <c r="E9" s="66">
        <v>10</v>
      </c>
      <c r="F9" s="66">
        <v>10</v>
      </c>
      <c r="G9" s="66">
        <v>10</v>
      </c>
      <c r="H9" s="68"/>
      <c r="I9" s="68"/>
      <c r="J9" s="68"/>
    </row>
    <row r="10" spans="1:10" x14ac:dyDescent="0.25">
      <c r="A10" s="68"/>
      <c r="B10" s="68"/>
      <c r="C10" s="68"/>
      <c r="D10" s="68"/>
      <c r="E10" s="68"/>
      <c r="F10" s="68"/>
      <c r="G10" s="68"/>
      <c r="H10" s="68"/>
      <c r="I10" s="68"/>
      <c r="J10" s="68"/>
    </row>
    <row r="11" spans="1:10" x14ac:dyDescent="0.25">
      <c r="A11" s="68"/>
      <c r="B11" s="68"/>
      <c r="C11" s="68"/>
      <c r="D11" s="68"/>
      <c r="E11" s="68"/>
      <c r="F11" s="68"/>
      <c r="G11" s="68"/>
      <c r="H11" s="68"/>
      <c r="I11" s="68"/>
      <c r="J11" s="68"/>
    </row>
    <row r="12" spans="1:10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</row>
    <row r="13" spans="1:10" x14ac:dyDescent="0.25">
      <c r="A13" s="68"/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</row>
    <row r="16" spans="1:10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</row>
    <row r="17" spans="1:10" x14ac:dyDescent="0.25">
      <c r="A17" s="68"/>
      <c r="B17" s="68"/>
      <c r="C17" s="68"/>
      <c r="D17" s="68"/>
      <c r="E17" s="68"/>
      <c r="F17" s="68"/>
      <c r="G17" s="68"/>
      <c r="H17" s="68"/>
      <c r="I17" s="68"/>
      <c r="J17" s="6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E10" sqref="E10"/>
    </sheetView>
  </sheetViews>
  <sheetFormatPr defaultRowHeight="15" x14ac:dyDescent="0.25"/>
  <sheetData>
    <row r="1" spans="1:10" ht="120" x14ac:dyDescent="0.25">
      <c r="A1" s="57" t="s">
        <v>0</v>
      </c>
      <c r="B1" s="58" t="s">
        <v>73</v>
      </c>
      <c r="C1" s="58" t="s">
        <v>114</v>
      </c>
      <c r="D1" s="58" t="s">
        <v>165</v>
      </c>
      <c r="E1" s="58" t="s">
        <v>181</v>
      </c>
      <c r="F1" s="58" t="s">
        <v>235</v>
      </c>
      <c r="G1" s="58" t="s">
        <v>172</v>
      </c>
      <c r="H1" s="58" t="s">
        <v>174</v>
      </c>
      <c r="I1" s="58" t="s">
        <v>177</v>
      </c>
      <c r="J1" s="58" t="s">
        <v>207</v>
      </c>
    </row>
    <row r="2" spans="1:10" ht="18.75" x14ac:dyDescent="0.25">
      <c r="A2" s="57" t="s">
        <v>17</v>
      </c>
      <c r="B2" s="59" t="s">
        <v>74</v>
      </c>
      <c r="C2" s="60">
        <v>1924</v>
      </c>
      <c r="D2" s="60">
        <v>1974</v>
      </c>
      <c r="E2" s="60"/>
      <c r="F2" s="60"/>
      <c r="G2" s="61" t="s">
        <v>179</v>
      </c>
      <c r="H2" s="60"/>
      <c r="I2" s="60"/>
      <c r="J2" s="60"/>
    </row>
    <row r="3" spans="1:10" x14ac:dyDescent="0.25">
      <c r="A3" s="57" t="s">
        <v>13</v>
      </c>
      <c r="B3" s="62" t="s">
        <v>2</v>
      </c>
      <c r="C3" s="62" t="s">
        <v>4</v>
      </c>
      <c r="D3" s="62" t="s">
        <v>2</v>
      </c>
      <c r="E3" s="62"/>
      <c r="F3" s="62"/>
      <c r="G3" s="62"/>
      <c r="H3" s="62"/>
      <c r="I3" s="62"/>
      <c r="J3" s="62"/>
    </row>
    <row r="4" spans="1:10" x14ac:dyDescent="0.25">
      <c r="A4" s="57" t="s">
        <v>14</v>
      </c>
      <c r="B4" s="62">
        <v>200000</v>
      </c>
      <c r="C4" s="62">
        <v>150000</v>
      </c>
      <c r="D4" s="62">
        <v>10000</v>
      </c>
      <c r="E4" s="62">
        <v>21000</v>
      </c>
      <c r="F4" s="62">
        <v>40000</v>
      </c>
      <c r="G4" s="62">
        <v>20100</v>
      </c>
      <c r="H4" s="62">
        <v>7920</v>
      </c>
      <c r="I4" s="62">
        <v>300000</v>
      </c>
      <c r="J4" s="62">
        <v>4000</v>
      </c>
    </row>
    <row r="5" spans="1:10" x14ac:dyDescent="0.25">
      <c r="A5" s="57" t="s">
        <v>1</v>
      </c>
      <c r="B5" s="62">
        <v>0.09</v>
      </c>
      <c r="C5" s="62">
        <v>0.17699999999999999</v>
      </c>
      <c r="D5" s="62">
        <v>1.1000000000000001</v>
      </c>
      <c r="E5" s="62"/>
      <c r="F5" s="62"/>
      <c r="G5" s="62" t="s">
        <v>173</v>
      </c>
      <c r="H5" s="62" t="s">
        <v>175</v>
      </c>
      <c r="I5" s="62" t="s">
        <v>176</v>
      </c>
      <c r="J5" s="62"/>
    </row>
    <row r="6" spans="1:10" x14ac:dyDescent="0.25">
      <c r="A6" s="57" t="s">
        <v>15</v>
      </c>
      <c r="B6" s="62">
        <v>18000</v>
      </c>
      <c r="C6" s="62">
        <v>26550</v>
      </c>
      <c r="D6" s="62">
        <v>1100</v>
      </c>
      <c r="E6" s="62"/>
      <c r="F6" s="62"/>
      <c r="G6" s="62"/>
      <c r="H6" s="62"/>
      <c r="I6" s="62"/>
      <c r="J6" s="62"/>
    </row>
    <row r="7" spans="1:10" ht="22.5" x14ac:dyDescent="0.25">
      <c r="A7" s="63" t="s">
        <v>16</v>
      </c>
      <c r="B7" s="64" t="s">
        <v>75</v>
      </c>
      <c r="C7" s="64" t="s">
        <v>117</v>
      </c>
      <c r="D7" s="64" t="s">
        <v>164</v>
      </c>
      <c r="E7" s="64"/>
      <c r="F7" s="64"/>
      <c r="G7" s="64"/>
      <c r="H7" s="64"/>
      <c r="I7" s="64"/>
      <c r="J7" s="64"/>
    </row>
    <row r="8" spans="1:10" ht="79.5" x14ac:dyDescent="0.25">
      <c r="A8" s="65" t="s">
        <v>208</v>
      </c>
      <c r="B8" s="66">
        <v>18400</v>
      </c>
      <c r="C8" s="66">
        <v>15000</v>
      </c>
      <c r="D8" s="66">
        <v>1000</v>
      </c>
      <c r="E8" s="66">
        <v>1000</v>
      </c>
      <c r="F8" s="66">
        <v>1000</v>
      </c>
      <c r="G8" s="66">
        <v>100</v>
      </c>
      <c r="H8" s="66">
        <v>70</v>
      </c>
      <c r="I8" s="66">
        <v>100</v>
      </c>
      <c r="J8" s="66">
        <v>165</v>
      </c>
    </row>
    <row r="9" spans="1:10" ht="57" x14ac:dyDescent="0.25">
      <c r="A9" s="65" t="s">
        <v>229</v>
      </c>
      <c r="B9" s="66"/>
      <c r="C9" s="66">
        <v>50</v>
      </c>
      <c r="D9" s="66"/>
      <c r="E9" s="66"/>
      <c r="F9" s="66"/>
      <c r="G9" s="66"/>
      <c r="H9" s="66">
        <v>1</v>
      </c>
      <c r="I9" s="66">
        <v>10</v>
      </c>
      <c r="J9" s="66"/>
    </row>
    <row r="10" spans="1:10" x14ac:dyDescent="0.25">
      <c r="A10" s="2" t="s">
        <v>5</v>
      </c>
      <c r="B10" s="2">
        <f t="shared" ref="B10:J10" si="0">SUM(B8:B9)</f>
        <v>18400</v>
      </c>
      <c r="C10" s="2">
        <f t="shared" si="0"/>
        <v>15050</v>
      </c>
      <c r="D10" s="2">
        <f t="shared" si="0"/>
        <v>1000</v>
      </c>
      <c r="E10" s="2">
        <f t="shared" si="0"/>
        <v>1000</v>
      </c>
      <c r="F10" s="2">
        <f t="shared" si="0"/>
        <v>1000</v>
      </c>
      <c r="G10" s="2">
        <f t="shared" si="0"/>
        <v>100</v>
      </c>
      <c r="H10" s="2">
        <f t="shared" si="0"/>
        <v>71</v>
      </c>
      <c r="I10" s="2">
        <f t="shared" si="0"/>
        <v>110</v>
      </c>
      <c r="J10" s="2">
        <f t="shared" si="0"/>
        <v>165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"/>
  <sheetViews>
    <sheetView workbookViewId="0">
      <selection activeCell="M6" sqref="M6"/>
    </sheetView>
  </sheetViews>
  <sheetFormatPr defaultRowHeight="15" x14ac:dyDescent="0.25"/>
  <sheetData>
    <row r="1" spans="1:9" ht="165" x14ac:dyDescent="0.25">
      <c r="A1" s="57" t="s">
        <v>0</v>
      </c>
      <c r="B1" s="58" t="s">
        <v>65</v>
      </c>
      <c r="C1" s="58" t="s">
        <v>92</v>
      </c>
      <c r="D1" s="58" t="s">
        <v>114</v>
      </c>
      <c r="E1" s="58" t="s">
        <v>115</v>
      </c>
      <c r="F1" s="58" t="s">
        <v>118</v>
      </c>
      <c r="G1" s="58" t="s">
        <v>119</v>
      </c>
      <c r="H1" s="58" t="s">
        <v>108</v>
      </c>
      <c r="I1" s="58" t="s">
        <v>124</v>
      </c>
    </row>
    <row r="2" spans="1:9" x14ac:dyDescent="0.25">
      <c r="A2" s="57" t="s">
        <v>17</v>
      </c>
      <c r="B2" s="59" t="s">
        <v>66</v>
      </c>
      <c r="C2" s="72" t="s">
        <v>93</v>
      </c>
      <c r="D2" s="60">
        <v>1924</v>
      </c>
      <c r="E2" s="60">
        <v>1925</v>
      </c>
      <c r="F2" s="60"/>
      <c r="G2" s="60">
        <v>5151</v>
      </c>
      <c r="H2" s="60" t="s">
        <v>109</v>
      </c>
      <c r="I2" s="60">
        <v>1977</v>
      </c>
    </row>
    <row r="3" spans="1:9" x14ac:dyDescent="0.25">
      <c r="A3" s="57" t="s">
        <v>13</v>
      </c>
      <c r="B3" s="62" t="s">
        <v>2</v>
      </c>
      <c r="C3" s="62" t="s">
        <v>2</v>
      </c>
      <c r="D3" s="62" t="s">
        <v>4</v>
      </c>
      <c r="E3" s="62" t="s">
        <v>116</v>
      </c>
      <c r="F3" s="62"/>
      <c r="G3" s="62" t="s">
        <v>2</v>
      </c>
      <c r="H3" s="62" t="s">
        <v>2</v>
      </c>
      <c r="I3" s="62" t="s">
        <v>2</v>
      </c>
    </row>
    <row r="4" spans="1:9" x14ac:dyDescent="0.25">
      <c r="A4" s="57" t="s">
        <v>14</v>
      </c>
      <c r="B4" s="62">
        <v>3600</v>
      </c>
      <c r="C4" s="62">
        <v>450</v>
      </c>
      <c r="D4" s="62">
        <v>150000</v>
      </c>
      <c r="E4" s="62">
        <v>200000</v>
      </c>
      <c r="F4" s="62">
        <v>25000</v>
      </c>
      <c r="G4" s="62">
        <v>544</v>
      </c>
      <c r="H4" s="62">
        <v>2980</v>
      </c>
      <c r="I4" s="62">
        <v>50000</v>
      </c>
    </row>
    <row r="5" spans="1:9" x14ac:dyDescent="0.25">
      <c r="A5" s="57" t="s">
        <v>1</v>
      </c>
      <c r="B5" s="62">
        <v>2.1</v>
      </c>
      <c r="C5" s="62">
        <v>29</v>
      </c>
      <c r="D5" s="62">
        <v>0.17699999999999999</v>
      </c>
      <c r="E5" s="62">
        <v>0.17699999999999999</v>
      </c>
      <c r="F5" s="62"/>
      <c r="G5" s="62">
        <v>19.899999999999999</v>
      </c>
      <c r="H5" s="62">
        <v>2.9</v>
      </c>
      <c r="I5" s="62">
        <v>3</v>
      </c>
    </row>
    <row r="6" spans="1:9" x14ac:dyDescent="0.25">
      <c r="A6" s="57" t="s">
        <v>15</v>
      </c>
      <c r="B6" s="62">
        <v>7560</v>
      </c>
      <c r="C6" s="62">
        <v>13050</v>
      </c>
      <c r="D6" s="62">
        <v>26550</v>
      </c>
      <c r="E6" s="62">
        <v>35400</v>
      </c>
      <c r="F6" s="62"/>
      <c r="G6" s="73">
        <v>10825.6</v>
      </c>
      <c r="H6" s="62">
        <v>8642</v>
      </c>
      <c r="I6" s="62">
        <v>15000</v>
      </c>
    </row>
    <row r="7" spans="1:9" ht="22.5" x14ac:dyDescent="0.25">
      <c r="A7" s="63" t="s">
        <v>16</v>
      </c>
      <c r="B7" s="64" t="s">
        <v>70</v>
      </c>
      <c r="C7" s="64" t="s">
        <v>105</v>
      </c>
      <c r="D7" s="64" t="s">
        <v>117</v>
      </c>
      <c r="E7" s="64" t="s">
        <v>117</v>
      </c>
      <c r="F7" s="64"/>
      <c r="G7" s="64" t="s">
        <v>120</v>
      </c>
      <c r="H7" s="64" t="s">
        <v>110</v>
      </c>
      <c r="I7" s="64" t="s">
        <v>123</v>
      </c>
    </row>
    <row r="8" spans="1:9" ht="34.5" x14ac:dyDescent="0.25">
      <c r="A8" s="65" t="s">
        <v>146</v>
      </c>
      <c r="B8" s="66">
        <v>5</v>
      </c>
      <c r="C8" s="66">
        <v>5</v>
      </c>
      <c r="D8" s="66"/>
      <c r="E8" s="66">
        <v>5</v>
      </c>
      <c r="F8" s="66">
        <v>5</v>
      </c>
      <c r="G8" s="66"/>
      <c r="H8" s="66">
        <v>10</v>
      </c>
      <c r="I8" s="66"/>
    </row>
    <row r="9" spans="1:9" ht="22.5" x14ac:dyDescent="0.25">
      <c r="A9" s="79" t="s">
        <v>138</v>
      </c>
      <c r="B9" s="66"/>
      <c r="C9" s="66"/>
      <c r="D9" s="66"/>
      <c r="E9" s="66"/>
      <c r="F9" s="66"/>
      <c r="G9" s="66">
        <v>2</v>
      </c>
      <c r="H9" s="66"/>
      <c r="I9" s="66"/>
    </row>
    <row r="10" spans="1:9" ht="34.5" x14ac:dyDescent="0.25">
      <c r="A10" s="65" t="s">
        <v>156</v>
      </c>
      <c r="B10" s="66"/>
      <c r="C10" s="66"/>
      <c r="D10" s="66">
        <v>100</v>
      </c>
      <c r="E10" s="66"/>
      <c r="F10" s="66"/>
      <c r="G10" s="66"/>
      <c r="H10" s="66"/>
      <c r="I10" s="66">
        <v>1000</v>
      </c>
    </row>
    <row r="11" spans="1:9" x14ac:dyDescent="0.25">
      <c r="A11" s="2" t="s">
        <v>5</v>
      </c>
      <c r="B11" s="2">
        <f t="shared" ref="B11:I11" si="0">SUM(B8:B10)</f>
        <v>5</v>
      </c>
      <c r="C11" s="2">
        <f t="shared" si="0"/>
        <v>5</v>
      </c>
      <c r="D11" s="2">
        <f t="shared" si="0"/>
        <v>100</v>
      </c>
      <c r="E11" s="2">
        <f t="shared" si="0"/>
        <v>5</v>
      </c>
      <c r="F11" s="2">
        <f t="shared" si="0"/>
        <v>5</v>
      </c>
      <c r="G11" s="2">
        <f t="shared" si="0"/>
        <v>2</v>
      </c>
      <c r="H11" s="2">
        <f t="shared" si="0"/>
        <v>10</v>
      </c>
      <c r="I11" s="2">
        <f t="shared" si="0"/>
        <v>1000</v>
      </c>
    </row>
  </sheetData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"/>
  <sheetViews>
    <sheetView workbookViewId="0">
      <selection activeCell="D24" sqref="D24"/>
    </sheetView>
  </sheetViews>
  <sheetFormatPr defaultRowHeight="15" x14ac:dyDescent="0.25"/>
  <sheetData>
    <row r="1" spans="1:9" ht="165" x14ac:dyDescent="0.25">
      <c r="A1" s="57" t="s">
        <v>0</v>
      </c>
      <c r="B1" s="58" t="s">
        <v>81</v>
      </c>
      <c r="C1" s="58" t="s">
        <v>39</v>
      </c>
      <c r="D1" s="58" t="s">
        <v>11</v>
      </c>
      <c r="E1" s="58" t="s">
        <v>65</v>
      </c>
      <c r="F1" s="58" t="s">
        <v>90</v>
      </c>
      <c r="G1" s="58" t="s">
        <v>114</v>
      </c>
      <c r="H1" s="58" t="s">
        <v>118</v>
      </c>
      <c r="I1" s="58" t="s">
        <v>108</v>
      </c>
    </row>
    <row r="2" spans="1:9" x14ac:dyDescent="0.25">
      <c r="A2" s="57" t="s">
        <v>17</v>
      </c>
      <c r="B2" s="59" t="s">
        <v>82</v>
      </c>
      <c r="C2" s="59" t="s">
        <v>40</v>
      </c>
      <c r="D2" s="59" t="s">
        <v>71</v>
      </c>
      <c r="E2" s="59" t="s">
        <v>66</v>
      </c>
      <c r="F2" s="72" t="s">
        <v>91</v>
      </c>
      <c r="G2" s="60">
        <v>1924</v>
      </c>
      <c r="H2" s="60">
        <v>1929</v>
      </c>
      <c r="I2" s="60" t="s">
        <v>109</v>
      </c>
    </row>
    <row r="3" spans="1:9" x14ac:dyDescent="0.25">
      <c r="A3" s="57" t="s">
        <v>13</v>
      </c>
      <c r="B3" s="62" t="s">
        <v>2</v>
      </c>
      <c r="C3" s="62" t="s">
        <v>2</v>
      </c>
      <c r="D3" s="62" t="s">
        <v>2</v>
      </c>
      <c r="E3" s="62" t="s">
        <v>2</v>
      </c>
      <c r="F3" s="62" t="s">
        <v>2</v>
      </c>
      <c r="G3" s="62" t="s">
        <v>4</v>
      </c>
      <c r="H3" s="62" t="s">
        <v>149</v>
      </c>
      <c r="I3" s="62" t="s">
        <v>2</v>
      </c>
    </row>
    <row r="4" spans="1:9" x14ac:dyDescent="0.25">
      <c r="A4" s="57" t="s">
        <v>14</v>
      </c>
      <c r="B4" s="62">
        <v>14</v>
      </c>
      <c r="C4" s="62">
        <v>14</v>
      </c>
      <c r="D4" s="62">
        <v>4000</v>
      </c>
      <c r="E4" s="62">
        <v>3600</v>
      </c>
      <c r="F4" s="62">
        <v>450</v>
      </c>
      <c r="G4" s="62">
        <v>150000</v>
      </c>
      <c r="H4" s="62">
        <v>5500</v>
      </c>
      <c r="I4" s="62">
        <v>2980</v>
      </c>
    </row>
    <row r="5" spans="1:9" x14ac:dyDescent="0.25">
      <c r="A5" s="57" t="s">
        <v>1</v>
      </c>
      <c r="B5" s="62">
        <v>35</v>
      </c>
      <c r="C5" s="62">
        <v>5.5</v>
      </c>
      <c r="D5" s="62">
        <v>5.0999999999999996</v>
      </c>
      <c r="E5" s="62">
        <v>2.1</v>
      </c>
      <c r="F5" s="62">
        <v>29</v>
      </c>
      <c r="G5" s="62">
        <v>0.17699999999999999</v>
      </c>
      <c r="H5" s="62">
        <v>0.17699999999999999</v>
      </c>
      <c r="I5" s="62">
        <v>2.9</v>
      </c>
    </row>
    <row r="6" spans="1:9" x14ac:dyDescent="0.25">
      <c r="A6" s="57" t="s">
        <v>15</v>
      </c>
      <c r="B6" s="62">
        <v>490</v>
      </c>
      <c r="C6" s="62">
        <v>77</v>
      </c>
      <c r="D6" s="62">
        <v>20400</v>
      </c>
      <c r="E6" s="62">
        <v>7560</v>
      </c>
      <c r="F6" s="62">
        <v>13050</v>
      </c>
      <c r="G6" s="62">
        <v>26550</v>
      </c>
      <c r="H6" s="62">
        <v>973.5</v>
      </c>
      <c r="I6" s="62">
        <v>8642</v>
      </c>
    </row>
    <row r="7" spans="1:9" ht="22.5" x14ac:dyDescent="0.25">
      <c r="A7" s="63" t="s">
        <v>16</v>
      </c>
      <c r="B7" s="64" t="s">
        <v>83</v>
      </c>
      <c r="C7" s="64" t="s">
        <v>23</v>
      </c>
      <c r="D7" s="64" t="s">
        <v>72</v>
      </c>
      <c r="E7" s="64" t="s">
        <v>70</v>
      </c>
      <c r="F7" s="64" t="s">
        <v>105</v>
      </c>
      <c r="G7" s="64" t="s">
        <v>117</v>
      </c>
      <c r="H7" s="64" t="s">
        <v>117</v>
      </c>
      <c r="I7" s="64" t="s">
        <v>110</v>
      </c>
    </row>
    <row r="8" spans="1:9" ht="34.5" x14ac:dyDescent="0.25">
      <c r="A8" s="65" t="s">
        <v>145</v>
      </c>
      <c r="B8" s="66">
        <v>1</v>
      </c>
      <c r="C8" s="66">
        <v>4</v>
      </c>
      <c r="D8" s="66">
        <v>20</v>
      </c>
      <c r="E8" s="66">
        <v>5</v>
      </c>
      <c r="F8" s="66">
        <v>5</v>
      </c>
      <c r="G8" s="66">
        <v>5</v>
      </c>
      <c r="H8" s="66">
        <v>5</v>
      </c>
      <c r="I8" s="66">
        <v>10</v>
      </c>
    </row>
  </sheetData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" sqref="C1:C1048576"/>
    </sheetView>
  </sheetViews>
  <sheetFormatPr defaultRowHeight="15" x14ac:dyDescent="0.25"/>
  <sheetData>
    <row r="1" spans="1:3" ht="150" x14ac:dyDescent="0.25">
      <c r="A1" s="57" t="s">
        <v>0</v>
      </c>
      <c r="B1" s="58" t="s">
        <v>10</v>
      </c>
      <c r="C1" s="58" t="s">
        <v>11</v>
      </c>
    </row>
    <row r="2" spans="1:3" x14ac:dyDescent="0.25">
      <c r="A2" s="57" t="s">
        <v>17</v>
      </c>
      <c r="B2" s="59" t="s">
        <v>69</v>
      </c>
      <c r="C2" s="59" t="s">
        <v>71</v>
      </c>
    </row>
    <row r="3" spans="1:3" x14ac:dyDescent="0.25">
      <c r="A3" s="57" t="s">
        <v>13</v>
      </c>
      <c r="B3" s="62" t="s">
        <v>2</v>
      </c>
      <c r="C3" s="62" t="s">
        <v>2</v>
      </c>
    </row>
    <row r="4" spans="1:3" x14ac:dyDescent="0.25">
      <c r="A4" s="57" t="s">
        <v>14</v>
      </c>
      <c r="B4" s="62">
        <v>10000</v>
      </c>
      <c r="C4" s="62">
        <v>4000</v>
      </c>
    </row>
    <row r="5" spans="1:3" x14ac:dyDescent="0.25">
      <c r="A5" s="57" t="s">
        <v>1</v>
      </c>
      <c r="B5" s="62">
        <v>2.6</v>
      </c>
      <c r="C5" s="62">
        <v>5.0999999999999996</v>
      </c>
    </row>
    <row r="6" spans="1:3" x14ac:dyDescent="0.25">
      <c r="A6" s="57" t="s">
        <v>15</v>
      </c>
      <c r="B6" s="62">
        <v>26000</v>
      </c>
      <c r="C6" s="62">
        <v>20400</v>
      </c>
    </row>
    <row r="7" spans="1:3" ht="22.5" x14ac:dyDescent="0.25">
      <c r="A7" s="63" t="s">
        <v>16</v>
      </c>
      <c r="B7" s="64" t="s">
        <v>70</v>
      </c>
      <c r="C7" s="64" t="s">
        <v>72</v>
      </c>
    </row>
    <row r="8" spans="1:3" ht="34.5" x14ac:dyDescent="0.25">
      <c r="A8" s="65" t="s">
        <v>227</v>
      </c>
      <c r="B8" s="66">
        <v>100</v>
      </c>
      <c r="C8" s="66">
        <v>100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A9" sqref="A9"/>
    </sheetView>
  </sheetViews>
  <sheetFormatPr defaultRowHeight="15" x14ac:dyDescent="0.25"/>
  <sheetData>
    <row r="1" spans="1:10" ht="120" x14ac:dyDescent="0.25">
      <c r="A1" s="57" t="s">
        <v>0</v>
      </c>
      <c r="B1" s="58" t="s">
        <v>73</v>
      </c>
      <c r="C1" s="58" t="s">
        <v>114</v>
      </c>
      <c r="D1" s="58" t="s">
        <v>165</v>
      </c>
      <c r="E1" s="58" t="s">
        <v>181</v>
      </c>
      <c r="F1" s="58" t="s">
        <v>235</v>
      </c>
      <c r="G1" s="58" t="s">
        <v>172</v>
      </c>
      <c r="H1" s="58" t="s">
        <v>174</v>
      </c>
      <c r="I1" s="58" t="s">
        <v>177</v>
      </c>
      <c r="J1" s="58" t="s">
        <v>207</v>
      </c>
    </row>
    <row r="2" spans="1:10" ht="18.75" x14ac:dyDescent="0.25">
      <c r="A2" s="57" t="s">
        <v>17</v>
      </c>
      <c r="B2" s="59" t="s">
        <v>74</v>
      </c>
      <c r="C2" s="60">
        <v>1924</v>
      </c>
      <c r="D2" s="60">
        <v>1974</v>
      </c>
      <c r="E2" s="60"/>
      <c r="F2" s="60"/>
      <c r="G2" s="61" t="s">
        <v>179</v>
      </c>
      <c r="H2" s="60"/>
      <c r="I2" s="60"/>
      <c r="J2" s="60"/>
    </row>
    <row r="3" spans="1:10" x14ac:dyDescent="0.25">
      <c r="A3" s="57" t="s">
        <v>13</v>
      </c>
      <c r="B3" s="62" t="s">
        <v>2</v>
      </c>
      <c r="C3" s="62" t="s">
        <v>4</v>
      </c>
      <c r="D3" s="62" t="s">
        <v>2</v>
      </c>
      <c r="E3" s="62"/>
      <c r="F3" s="62"/>
      <c r="G3" s="62"/>
      <c r="H3" s="62"/>
      <c r="I3" s="62"/>
      <c r="J3" s="62"/>
    </row>
    <row r="4" spans="1:10" x14ac:dyDescent="0.25">
      <c r="A4" s="57" t="s">
        <v>14</v>
      </c>
      <c r="B4" s="62">
        <v>200000</v>
      </c>
      <c r="C4" s="62">
        <v>150000</v>
      </c>
      <c r="D4" s="62">
        <v>10000</v>
      </c>
      <c r="E4" s="62">
        <v>21000</v>
      </c>
      <c r="F4" s="62">
        <v>40000</v>
      </c>
      <c r="G4" s="62">
        <v>20100</v>
      </c>
      <c r="H4" s="62">
        <v>7920</v>
      </c>
      <c r="I4" s="62">
        <v>300000</v>
      </c>
      <c r="J4" s="62">
        <v>4000</v>
      </c>
    </row>
    <row r="5" spans="1:10" x14ac:dyDescent="0.25">
      <c r="A5" s="57" t="s">
        <v>1</v>
      </c>
      <c r="B5" s="62">
        <v>0.09</v>
      </c>
      <c r="C5" s="62">
        <v>0.17699999999999999</v>
      </c>
      <c r="D5" s="62">
        <v>1.1000000000000001</v>
      </c>
      <c r="E5" s="62"/>
      <c r="F5" s="62"/>
      <c r="G5" s="62" t="s">
        <v>173</v>
      </c>
      <c r="H5" s="62" t="s">
        <v>175</v>
      </c>
      <c r="I5" s="62" t="s">
        <v>176</v>
      </c>
      <c r="J5" s="62"/>
    </row>
    <row r="6" spans="1:10" x14ac:dyDescent="0.25">
      <c r="A6" s="57" t="s">
        <v>15</v>
      </c>
      <c r="B6" s="62">
        <v>18000</v>
      </c>
      <c r="C6" s="62">
        <v>26550</v>
      </c>
      <c r="D6" s="62">
        <v>1100</v>
      </c>
      <c r="E6" s="62"/>
      <c r="F6" s="62"/>
      <c r="G6" s="62"/>
      <c r="H6" s="62"/>
      <c r="I6" s="62"/>
      <c r="J6" s="62"/>
    </row>
    <row r="7" spans="1:10" ht="22.5" x14ac:dyDescent="0.25">
      <c r="A7" s="63" t="s">
        <v>16</v>
      </c>
      <c r="B7" s="64" t="s">
        <v>75</v>
      </c>
      <c r="C7" s="64" t="s">
        <v>117</v>
      </c>
      <c r="D7" s="64" t="s">
        <v>164</v>
      </c>
      <c r="E7" s="64"/>
      <c r="F7" s="64"/>
      <c r="G7" s="64"/>
      <c r="H7" s="64"/>
      <c r="I7" s="64"/>
      <c r="J7" s="64"/>
    </row>
    <row r="8" spans="1:10" ht="23.25" x14ac:dyDescent="0.25">
      <c r="A8" s="65" t="s">
        <v>206</v>
      </c>
      <c r="B8" s="66">
        <v>6000</v>
      </c>
      <c r="C8" s="66">
        <v>6000</v>
      </c>
      <c r="D8" s="66">
        <v>6000</v>
      </c>
      <c r="E8" s="66">
        <v>6000</v>
      </c>
      <c r="F8" s="66">
        <v>6000</v>
      </c>
      <c r="G8" s="66">
        <v>100</v>
      </c>
      <c r="H8" s="66">
        <v>100</v>
      </c>
      <c r="I8" s="66">
        <v>2000</v>
      </c>
      <c r="J8" s="66">
        <v>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G16" sqref="G16"/>
    </sheetView>
  </sheetViews>
  <sheetFormatPr defaultRowHeight="15" x14ac:dyDescent="0.25"/>
  <cols>
    <col min="1" max="1" width="39.140625" customWidth="1"/>
    <col min="8" max="8" width="15.42578125" style="9" customWidth="1"/>
  </cols>
  <sheetData>
    <row r="1" spans="1:8" ht="22.5" x14ac:dyDescent="0.25">
      <c r="A1" s="57" t="s">
        <v>0</v>
      </c>
      <c r="B1" s="57" t="s">
        <v>17</v>
      </c>
      <c r="C1" s="57" t="s">
        <v>13</v>
      </c>
      <c r="D1" s="57" t="s">
        <v>14</v>
      </c>
      <c r="E1" s="57" t="s">
        <v>1</v>
      </c>
      <c r="F1" s="57" t="s">
        <v>15</v>
      </c>
      <c r="G1" s="63" t="s">
        <v>16</v>
      </c>
      <c r="H1" s="92" t="s">
        <v>148</v>
      </c>
    </row>
    <row r="2" spans="1:8" x14ac:dyDescent="0.25">
      <c r="A2" s="58" t="s">
        <v>45</v>
      </c>
      <c r="B2" s="60" t="s">
        <v>46</v>
      </c>
      <c r="C2" s="62" t="s">
        <v>2</v>
      </c>
      <c r="D2" s="62">
        <v>159</v>
      </c>
      <c r="E2" s="62">
        <v>8.5</v>
      </c>
      <c r="F2" s="62">
        <v>1351.5</v>
      </c>
      <c r="G2" s="64" t="s">
        <v>83</v>
      </c>
      <c r="H2" s="93">
        <v>50</v>
      </c>
    </row>
    <row r="3" spans="1:8" x14ac:dyDescent="0.25">
      <c r="A3" s="58" t="s">
        <v>47</v>
      </c>
      <c r="B3" s="59" t="s">
        <v>48</v>
      </c>
      <c r="C3" s="62" t="s">
        <v>2</v>
      </c>
      <c r="D3" s="62">
        <v>1770</v>
      </c>
      <c r="E3" s="62">
        <v>2.6</v>
      </c>
      <c r="F3" s="62">
        <v>4602</v>
      </c>
      <c r="G3" s="64" t="s">
        <v>67</v>
      </c>
      <c r="H3" s="93">
        <v>700</v>
      </c>
    </row>
    <row r="4" spans="1:8" ht="30" x14ac:dyDescent="0.25">
      <c r="A4" s="58" t="s">
        <v>52</v>
      </c>
      <c r="B4" s="59" t="s">
        <v>53</v>
      </c>
      <c r="C4" s="62" t="s">
        <v>2</v>
      </c>
      <c r="D4" s="62">
        <v>156</v>
      </c>
      <c r="E4" s="62">
        <v>14.95</v>
      </c>
      <c r="F4" s="62">
        <v>2332.1999999999998</v>
      </c>
      <c r="G4" s="64" t="s">
        <v>54</v>
      </c>
      <c r="H4" s="93">
        <v>15</v>
      </c>
    </row>
    <row r="5" spans="1:8" ht="30" x14ac:dyDescent="0.25">
      <c r="A5" s="58" t="s">
        <v>3</v>
      </c>
      <c r="B5" s="59" t="s">
        <v>18</v>
      </c>
      <c r="C5" s="62" t="s">
        <v>4</v>
      </c>
      <c r="D5" s="62">
        <v>150000</v>
      </c>
      <c r="E5" s="62">
        <v>0.19</v>
      </c>
      <c r="F5" s="62">
        <v>28500</v>
      </c>
      <c r="G5" s="64" t="s">
        <v>25</v>
      </c>
      <c r="H5" s="93">
        <v>1000</v>
      </c>
    </row>
    <row r="6" spans="1:8" ht="30" x14ac:dyDescent="0.25">
      <c r="A6" s="58" t="s">
        <v>76</v>
      </c>
      <c r="B6" s="59" t="s">
        <v>77</v>
      </c>
      <c r="C6" s="62" t="s">
        <v>2</v>
      </c>
      <c r="D6" s="62">
        <v>100000</v>
      </c>
      <c r="E6" s="62">
        <v>8.5000000000000006E-2</v>
      </c>
      <c r="F6" s="62">
        <v>8500</v>
      </c>
      <c r="G6" s="64" t="s">
        <v>78</v>
      </c>
      <c r="H6" s="93">
        <v>500</v>
      </c>
    </row>
    <row r="7" spans="1:8" x14ac:dyDescent="0.25">
      <c r="A7" s="58" t="s">
        <v>128</v>
      </c>
      <c r="B7" s="60"/>
      <c r="C7" s="62"/>
      <c r="D7" s="62">
        <v>300</v>
      </c>
      <c r="E7" s="62">
        <v>65</v>
      </c>
      <c r="F7" s="62"/>
      <c r="G7" s="64"/>
      <c r="H7" s="93">
        <v>10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"/>
  <sheetViews>
    <sheetView workbookViewId="0">
      <selection activeCell="A11" sqref="A10:M11"/>
    </sheetView>
  </sheetViews>
  <sheetFormatPr defaultRowHeight="15" x14ac:dyDescent="0.25"/>
  <sheetData>
    <row r="1" spans="1:13" ht="120" x14ac:dyDescent="0.25">
      <c r="A1" s="57" t="s">
        <v>0</v>
      </c>
      <c r="B1" s="58" t="s">
        <v>41</v>
      </c>
      <c r="C1" s="58" t="s">
        <v>9</v>
      </c>
      <c r="D1" s="58" t="s">
        <v>9</v>
      </c>
      <c r="E1" s="58" t="s">
        <v>35</v>
      </c>
      <c r="F1" s="58" t="s">
        <v>35</v>
      </c>
      <c r="G1" s="58" t="s">
        <v>47</v>
      </c>
      <c r="H1" s="58" t="s">
        <v>114</v>
      </c>
      <c r="I1" s="58" t="s">
        <v>115</v>
      </c>
      <c r="J1" s="58" t="s">
        <v>118</v>
      </c>
      <c r="K1" s="58" t="s">
        <v>172</v>
      </c>
      <c r="L1" s="58" t="s">
        <v>174</v>
      </c>
      <c r="M1" s="58" t="s">
        <v>177</v>
      </c>
    </row>
    <row r="2" spans="1:13" ht="18.75" x14ac:dyDescent="0.25">
      <c r="A2" s="57" t="s">
        <v>17</v>
      </c>
      <c r="B2" s="59" t="s">
        <v>42</v>
      </c>
      <c r="C2" s="59" t="s">
        <v>32</v>
      </c>
      <c r="D2" s="59" t="s">
        <v>32</v>
      </c>
      <c r="E2" s="59" t="s">
        <v>34</v>
      </c>
      <c r="F2" s="59" t="s">
        <v>34</v>
      </c>
      <c r="G2" s="59" t="s">
        <v>48</v>
      </c>
      <c r="H2" s="60">
        <v>1924</v>
      </c>
      <c r="I2" s="60">
        <v>1925</v>
      </c>
      <c r="J2" s="60">
        <v>1929</v>
      </c>
      <c r="K2" s="61" t="s">
        <v>179</v>
      </c>
      <c r="L2" s="60"/>
      <c r="M2" s="60"/>
    </row>
    <row r="3" spans="1:13" x14ac:dyDescent="0.25">
      <c r="A3" s="57" t="s">
        <v>13</v>
      </c>
      <c r="B3" s="62" t="s">
        <v>2</v>
      </c>
      <c r="C3" s="62" t="s">
        <v>2</v>
      </c>
      <c r="D3" s="62" t="s">
        <v>2</v>
      </c>
      <c r="E3" s="62" t="s">
        <v>2</v>
      </c>
      <c r="F3" s="62" t="s">
        <v>2</v>
      </c>
      <c r="G3" s="62" t="s">
        <v>2</v>
      </c>
      <c r="H3" s="62" t="s">
        <v>4</v>
      </c>
      <c r="I3" s="62" t="s">
        <v>116</v>
      </c>
      <c r="J3" s="62" t="s">
        <v>149</v>
      </c>
      <c r="K3" s="62"/>
      <c r="L3" s="62"/>
      <c r="M3" s="62"/>
    </row>
    <row r="4" spans="1:13" x14ac:dyDescent="0.25">
      <c r="A4" s="57" t="s">
        <v>14</v>
      </c>
      <c r="B4" s="62">
        <v>82</v>
      </c>
      <c r="C4" s="62">
        <v>24</v>
      </c>
      <c r="D4" s="62">
        <v>70</v>
      </c>
      <c r="E4" s="62">
        <v>18</v>
      </c>
      <c r="F4" s="62">
        <v>117</v>
      </c>
      <c r="G4" s="62">
        <v>230</v>
      </c>
      <c r="H4" s="62">
        <v>150000</v>
      </c>
      <c r="I4" s="62">
        <v>200000</v>
      </c>
      <c r="J4" s="62">
        <v>5500</v>
      </c>
      <c r="K4" s="62">
        <v>20100</v>
      </c>
      <c r="L4" s="62">
        <v>7920</v>
      </c>
      <c r="M4" s="62">
        <v>300000</v>
      </c>
    </row>
    <row r="5" spans="1:13" x14ac:dyDescent="0.25">
      <c r="A5" s="57" t="s">
        <v>1</v>
      </c>
      <c r="B5" s="62">
        <v>20</v>
      </c>
      <c r="C5" s="62">
        <v>16</v>
      </c>
      <c r="D5" s="62">
        <v>16</v>
      </c>
      <c r="E5" s="62">
        <v>16</v>
      </c>
      <c r="F5" s="62">
        <v>16</v>
      </c>
      <c r="G5" s="62">
        <v>2.6</v>
      </c>
      <c r="H5" s="62">
        <v>0.17699999999999999</v>
      </c>
      <c r="I5" s="62">
        <v>0.17699999999999999</v>
      </c>
      <c r="J5" s="62">
        <v>0.17699999999999999</v>
      </c>
      <c r="K5" s="62" t="s">
        <v>173</v>
      </c>
      <c r="L5" s="62" t="s">
        <v>175</v>
      </c>
      <c r="M5" s="62" t="s">
        <v>176</v>
      </c>
    </row>
    <row r="6" spans="1:13" x14ac:dyDescent="0.25">
      <c r="A6" s="57" t="s">
        <v>15</v>
      </c>
      <c r="B6" s="62">
        <v>1640</v>
      </c>
      <c r="C6" s="62">
        <v>384</v>
      </c>
      <c r="D6" s="62">
        <v>1120</v>
      </c>
      <c r="E6" s="62">
        <v>288</v>
      </c>
      <c r="F6" s="62">
        <v>1872</v>
      </c>
      <c r="G6" s="62">
        <v>598</v>
      </c>
      <c r="H6" s="62">
        <v>26550</v>
      </c>
      <c r="I6" s="62">
        <v>35400</v>
      </c>
      <c r="J6" s="62">
        <v>973.5</v>
      </c>
      <c r="K6" s="62"/>
      <c r="L6" s="62"/>
      <c r="M6" s="62"/>
    </row>
    <row r="7" spans="1:13" ht="22.5" x14ac:dyDescent="0.25">
      <c r="A7" s="63" t="s">
        <v>16</v>
      </c>
      <c r="B7" s="64" t="s">
        <v>23</v>
      </c>
      <c r="C7" s="64" t="s">
        <v>23</v>
      </c>
      <c r="D7" s="64" t="s">
        <v>83</v>
      </c>
      <c r="E7" s="64" t="s">
        <v>23</v>
      </c>
      <c r="F7" s="64" t="s">
        <v>68</v>
      </c>
      <c r="G7" s="64" t="s">
        <v>49</v>
      </c>
      <c r="H7" s="64" t="s">
        <v>117</v>
      </c>
      <c r="I7" s="64" t="s">
        <v>117</v>
      </c>
      <c r="J7" s="64" t="s">
        <v>117</v>
      </c>
      <c r="K7" s="64"/>
      <c r="L7" s="64"/>
      <c r="M7" s="64"/>
    </row>
    <row r="8" spans="1:13" ht="45" x14ac:dyDescent="0.25">
      <c r="A8" s="36" t="s">
        <v>89</v>
      </c>
      <c r="B8" s="38">
        <v>20</v>
      </c>
      <c r="C8" s="38">
        <v>4</v>
      </c>
      <c r="D8" s="38">
        <v>70</v>
      </c>
      <c r="E8" s="38">
        <v>18</v>
      </c>
      <c r="F8" s="38">
        <v>58</v>
      </c>
      <c r="G8" s="38">
        <v>150</v>
      </c>
      <c r="H8" s="38"/>
      <c r="I8" s="38"/>
      <c r="J8" s="38"/>
      <c r="K8" s="38"/>
      <c r="L8" s="38"/>
      <c r="M8" s="38"/>
    </row>
    <row r="9" spans="1:13" ht="34.5" x14ac:dyDescent="0.25">
      <c r="A9" s="65" t="s">
        <v>200</v>
      </c>
      <c r="B9" s="66"/>
      <c r="C9" s="66"/>
      <c r="D9" s="66"/>
      <c r="E9" s="66"/>
      <c r="F9" s="66"/>
      <c r="G9" s="66"/>
      <c r="H9" s="66"/>
      <c r="I9" s="66">
        <v>250</v>
      </c>
      <c r="J9" s="66">
        <v>250</v>
      </c>
      <c r="K9" s="66">
        <v>250</v>
      </c>
      <c r="L9" s="66">
        <v>50</v>
      </c>
      <c r="M9" s="66">
        <v>250</v>
      </c>
    </row>
    <row r="10" spans="1:13" ht="34.5" x14ac:dyDescent="0.25">
      <c r="A10" s="65" t="s">
        <v>224</v>
      </c>
      <c r="B10" s="66"/>
      <c r="C10" s="66"/>
      <c r="D10" s="66"/>
      <c r="E10" s="66"/>
      <c r="F10" s="66"/>
      <c r="G10" s="66"/>
      <c r="H10" s="66">
        <v>350</v>
      </c>
      <c r="I10" s="66"/>
      <c r="J10" s="66"/>
      <c r="K10" s="66">
        <v>350</v>
      </c>
      <c r="L10" s="66"/>
      <c r="M10" s="66">
        <v>350</v>
      </c>
    </row>
    <row r="11" spans="1:13" x14ac:dyDescent="0.25">
      <c r="A11" s="2" t="s">
        <v>5</v>
      </c>
      <c r="B11" s="2">
        <f t="shared" ref="B11:M11" si="0">SUM(B8:B10)</f>
        <v>20</v>
      </c>
      <c r="C11" s="2">
        <f t="shared" si="0"/>
        <v>4</v>
      </c>
      <c r="D11" s="2">
        <f t="shared" si="0"/>
        <v>70</v>
      </c>
      <c r="E11" s="2">
        <f t="shared" si="0"/>
        <v>18</v>
      </c>
      <c r="F11" s="2">
        <f t="shared" si="0"/>
        <v>58</v>
      </c>
      <c r="G11" s="2">
        <f t="shared" si="0"/>
        <v>150</v>
      </c>
      <c r="H11" s="2">
        <f t="shared" si="0"/>
        <v>350</v>
      </c>
      <c r="I11" s="2">
        <f t="shared" si="0"/>
        <v>250</v>
      </c>
      <c r="J11" s="2">
        <f t="shared" si="0"/>
        <v>250</v>
      </c>
      <c r="K11" s="2">
        <f t="shared" si="0"/>
        <v>600</v>
      </c>
      <c r="L11" s="2">
        <f t="shared" si="0"/>
        <v>50</v>
      </c>
      <c r="M11" s="2">
        <f t="shared" si="0"/>
        <v>600</v>
      </c>
    </row>
  </sheetData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8"/>
  <sheetViews>
    <sheetView workbookViewId="0">
      <selection activeCell="C32" sqref="C32"/>
    </sheetView>
  </sheetViews>
  <sheetFormatPr defaultRowHeight="15" x14ac:dyDescent="0.25"/>
  <cols>
    <col min="2" max="2" width="11.140625" customWidth="1"/>
  </cols>
  <sheetData>
    <row r="1" spans="1:2" ht="75" x14ac:dyDescent="0.25">
      <c r="A1" s="57" t="s">
        <v>0</v>
      </c>
      <c r="B1" s="58" t="s">
        <v>73</v>
      </c>
    </row>
    <row r="2" spans="1:2" x14ac:dyDescent="0.25">
      <c r="A2" s="57" t="s">
        <v>17</v>
      </c>
      <c r="B2" s="59" t="s">
        <v>74</v>
      </c>
    </row>
    <row r="3" spans="1:2" x14ac:dyDescent="0.25">
      <c r="A3" s="57" t="s">
        <v>13</v>
      </c>
      <c r="B3" s="62" t="s">
        <v>2</v>
      </c>
    </row>
    <row r="4" spans="1:2" x14ac:dyDescent="0.25">
      <c r="A4" s="57" t="s">
        <v>14</v>
      </c>
      <c r="B4" s="62">
        <v>200000</v>
      </c>
    </row>
    <row r="5" spans="1:2" x14ac:dyDescent="0.25">
      <c r="A5" s="57" t="s">
        <v>1</v>
      </c>
      <c r="B5" s="62">
        <v>0.09</v>
      </c>
    </row>
    <row r="6" spans="1:2" x14ac:dyDescent="0.25">
      <c r="A6" s="57" t="s">
        <v>15</v>
      </c>
      <c r="B6" s="62">
        <v>18000</v>
      </c>
    </row>
    <row r="7" spans="1:2" ht="22.5" x14ac:dyDescent="0.25">
      <c r="A7" s="63" t="s">
        <v>16</v>
      </c>
      <c r="B7" s="64" t="s">
        <v>75</v>
      </c>
    </row>
    <row r="8" spans="1:2" ht="34.5" x14ac:dyDescent="0.25">
      <c r="A8" s="78" t="s">
        <v>185</v>
      </c>
      <c r="B8" s="66">
        <v>1000</v>
      </c>
    </row>
  </sheetData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D8" sqref="D8"/>
    </sheetView>
  </sheetViews>
  <sheetFormatPr defaultRowHeight="15" x14ac:dyDescent="0.25"/>
  <sheetData>
    <row r="1" spans="1:2" ht="90" x14ac:dyDescent="0.25">
      <c r="A1" s="57" t="s">
        <v>0</v>
      </c>
      <c r="B1" s="58" t="s">
        <v>177</v>
      </c>
    </row>
    <row r="2" spans="1:2" x14ac:dyDescent="0.25">
      <c r="A2" s="57" t="s">
        <v>17</v>
      </c>
      <c r="B2" s="60"/>
    </row>
    <row r="3" spans="1:2" x14ac:dyDescent="0.25">
      <c r="A3" s="57" t="s">
        <v>13</v>
      </c>
      <c r="B3" s="62"/>
    </row>
    <row r="4" spans="1:2" x14ac:dyDescent="0.25">
      <c r="A4" s="57" t="s">
        <v>14</v>
      </c>
      <c r="B4" s="62">
        <v>300000</v>
      </c>
    </row>
    <row r="5" spans="1:2" x14ac:dyDescent="0.25">
      <c r="A5" s="57" t="s">
        <v>1</v>
      </c>
      <c r="B5" s="62" t="s">
        <v>176</v>
      </c>
    </row>
    <row r="6" spans="1:2" x14ac:dyDescent="0.25">
      <c r="A6" s="57" t="s">
        <v>15</v>
      </c>
      <c r="B6" s="62"/>
    </row>
    <row r="7" spans="1:2" ht="22.5" x14ac:dyDescent="0.25">
      <c r="A7" s="63" t="s">
        <v>16</v>
      </c>
      <c r="B7" s="64"/>
    </row>
    <row r="8" spans="1:2" ht="79.5" x14ac:dyDescent="0.25">
      <c r="A8" s="65" t="s">
        <v>236</v>
      </c>
      <c r="B8" s="66">
        <v>200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8" sqref="D8"/>
    </sheetView>
  </sheetViews>
  <sheetFormatPr defaultRowHeight="15" x14ac:dyDescent="0.25"/>
  <sheetData>
    <row r="1" spans="1:7" ht="165" x14ac:dyDescent="0.25">
      <c r="A1" s="57" t="s">
        <v>0</v>
      </c>
      <c r="B1" s="58" t="s">
        <v>50</v>
      </c>
      <c r="C1" s="58" t="s">
        <v>3</v>
      </c>
      <c r="D1" s="58" t="s">
        <v>125</v>
      </c>
      <c r="E1" s="68"/>
      <c r="F1" s="68"/>
      <c r="G1" s="68"/>
    </row>
    <row r="2" spans="1:7" x14ac:dyDescent="0.25">
      <c r="A2" s="57" t="s">
        <v>17</v>
      </c>
      <c r="B2" s="59" t="s">
        <v>51</v>
      </c>
      <c r="C2" s="59" t="s">
        <v>18</v>
      </c>
      <c r="D2" s="60">
        <v>6076</v>
      </c>
      <c r="E2" s="68"/>
      <c r="F2" s="68"/>
      <c r="G2" s="68"/>
    </row>
    <row r="3" spans="1:7" x14ac:dyDescent="0.25">
      <c r="A3" s="57" t="s">
        <v>13</v>
      </c>
      <c r="B3" s="62" t="s">
        <v>2</v>
      </c>
      <c r="C3" s="62" t="s">
        <v>4</v>
      </c>
      <c r="D3" s="62" t="s">
        <v>2</v>
      </c>
      <c r="E3" s="68"/>
      <c r="F3" s="68"/>
      <c r="G3" s="68"/>
    </row>
    <row r="4" spans="1:7" x14ac:dyDescent="0.25">
      <c r="A4" s="57" t="s">
        <v>14</v>
      </c>
      <c r="B4" s="62">
        <v>4400</v>
      </c>
      <c r="C4" s="62">
        <v>150000</v>
      </c>
      <c r="D4" s="62">
        <v>50000</v>
      </c>
      <c r="E4" s="68"/>
      <c r="F4" s="68"/>
      <c r="G4" s="68"/>
    </row>
    <row r="5" spans="1:7" x14ac:dyDescent="0.25">
      <c r="A5" s="57" t="s">
        <v>1</v>
      </c>
      <c r="B5" s="62">
        <v>1.9</v>
      </c>
      <c r="C5" s="62">
        <v>0.19</v>
      </c>
      <c r="D5" s="62">
        <v>0.06</v>
      </c>
      <c r="E5" s="68"/>
      <c r="F5" s="68"/>
      <c r="G5" s="68"/>
    </row>
    <row r="6" spans="1:7" x14ac:dyDescent="0.25">
      <c r="A6" s="57" t="s">
        <v>15</v>
      </c>
      <c r="B6" s="62">
        <v>8360</v>
      </c>
      <c r="C6" s="62">
        <v>28500</v>
      </c>
      <c r="D6" s="62">
        <v>3000</v>
      </c>
      <c r="E6" s="68"/>
      <c r="F6" s="68"/>
      <c r="G6" s="68"/>
    </row>
    <row r="7" spans="1:7" ht="22.5" x14ac:dyDescent="0.25">
      <c r="A7" s="63" t="s">
        <v>16</v>
      </c>
      <c r="B7" s="64" t="s">
        <v>67</v>
      </c>
      <c r="C7" s="64" t="s">
        <v>25</v>
      </c>
      <c r="D7" s="64" t="s">
        <v>126</v>
      </c>
      <c r="E7" s="68"/>
      <c r="F7" s="68"/>
      <c r="G7" s="68"/>
    </row>
    <row r="8" spans="1:7" ht="22.5" x14ac:dyDescent="0.25">
      <c r="A8" s="74" t="s">
        <v>87</v>
      </c>
      <c r="B8" s="66">
        <v>1000</v>
      </c>
      <c r="C8" s="66">
        <v>20000</v>
      </c>
      <c r="D8" s="66">
        <v>20000</v>
      </c>
      <c r="E8" s="68"/>
      <c r="F8" s="68"/>
      <c r="G8" s="68"/>
    </row>
    <row r="9" spans="1:7" x14ac:dyDescent="0.25">
      <c r="A9" s="68"/>
      <c r="B9" s="68"/>
      <c r="C9" s="68"/>
      <c r="D9" s="68"/>
      <c r="E9" s="68"/>
      <c r="F9" s="68"/>
      <c r="G9" s="68"/>
    </row>
    <row r="10" spans="1:7" x14ac:dyDescent="0.25">
      <c r="A10" s="68"/>
      <c r="B10" s="68"/>
      <c r="C10" s="68"/>
      <c r="D10" s="68"/>
      <c r="E10" s="68"/>
      <c r="F10" s="68"/>
      <c r="G10" s="68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C4" sqref="C4"/>
    </sheetView>
  </sheetViews>
  <sheetFormatPr defaultRowHeight="15" x14ac:dyDescent="0.25"/>
  <cols>
    <col min="2" max="2" width="11" bestFit="1" customWidth="1"/>
  </cols>
  <sheetData>
    <row r="1" spans="1:2" ht="60" x14ac:dyDescent="0.25">
      <c r="A1" s="57" t="s">
        <v>0</v>
      </c>
      <c r="B1" s="58" t="s">
        <v>9</v>
      </c>
    </row>
    <row r="2" spans="1:2" x14ac:dyDescent="0.25">
      <c r="A2" s="57" t="s">
        <v>17</v>
      </c>
      <c r="B2" s="59" t="s">
        <v>32</v>
      </c>
    </row>
    <row r="3" spans="1:2" x14ac:dyDescent="0.25">
      <c r="A3" s="57" t="s">
        <v>13</v>
      </c>
      <c r="B3" s="62" t="s">
        <v>2</v>
      </c>
    </row>
    <row r="4" spans="1:2" x14ac:dyDescent="0.25">
      <c r="A4" s="57" t="s">
        <v>14</v>
      </c>
      <c r="B4" s="62">
        <v>24</v>
      </c>
    </row>
    <row r="5" spans="1:2" x14ac:dyDescent="0.25">
      <c r="A5" s="57" t="s">
        <v>1</v>
      </c>
      <c r="B5" s="62">
        <v>16</v>
      </c>
    </row>
    <row r="6" spans="1:2" x14ac:dyDescent="0.25">
      <c r="A6" s="57" t="s">
        <v>15</v>
      </c>
      <c r="B6" s="62">
        <v>384</v>
      </c>
    </row>
    <row r="7" spans="1:2" ht="22.5" x14ac:dyDescent="0.25">
      <c r="A7" s="63" t="s">
        <v>16</v>
      </c>
      <c r="B7" s="64" t="s">
        <v>23</v>
      </c>
    </row>
    <row r="8" spans="1:2" ht="22.5" x14ac:dyDescent="0.25">
      <c r="A8" s="74" t="s">
        <v>132</v>
      </c>
      <c r="B8" s="66">
        <v>10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3" sqref="E3"/>
    </sheetView>
  </sheetViews>
  <sheetFormatPr defaultRowHeight="15" x14ac:dyDescent="0.25"/>
  <cols>
    <col min="1" max="16384" width="9.140625" style="68"/>
  </cols>
  <sheetData>
    <row r="1" spans="1:6" ht="120" x14ac:dyDescent="0.25">
      <c r="A1" s="57" t="s">
        <v>0</v>
      </c>
      <c r="B1" s="58" t="s">
        <v>73</v>
      </c>
      <c r="C1" s="58" t="s">
        <v>114</v>
      </c>
      <c r="D1" s="58" t="s">
        <v>115</v>
      </c>
      <c r="E1" s="58" t="s">
        <v>124</v>
      </c>
      <c r="F1" s="58" t="s">
        <v>207</v>
      </c>
    </row>
    <row r="2" spans="1:6" x14ac:dyDescent="0.25">
      <c r="A2" s="57" t="s">
        <v>17</v>
      </c>
      <c r="B2" s="59" t="s">
        <v>74</v>
      </c>
      <c r="C2" s="60">
        <v>1924</v>
      </c>
      <c r="D2" s="60">
        <v>1925</v>
      </c>
      <c r="E2" s="60">
        <v>1977</v>
      </c>
      <c r="F2" s="60"/>
    </row>
    <row r="3" spans="1:6" x14ac:dyDescent="0.25">
      <c r="A3" s="57" t="s">
        <v>13</v>
      </c>
      <c r="B3" s="62" t="s">
        <v>2</v>
      </c>
      <c r="C3" s="62" t="s">
        <v>4</v>
      </c>
      <c r="D3" s="62" t="s">
        <v>116</v>
      </c>
      <c r="E3" s="62" t="s">
        <v>2</v>
      </c>
      <c r="F3" s="62"/>
    </row>
    <row r="4" spans="1:6" x14ac:dyDescent="0.25">
      <c r="A4" s="57" t="s">
        <v>14</v>
      </c>
      <c r="B4" s="62">
        <v>200000</v>
      </c>
      <c r="C4" s="62">
        <v>150000</v>
      </c>
      <c r="D4" s="62">
        <v>200000</v>
      </c>
      <c r="E4" s="62">
        <v>50000</v>
      </c>
      <c r="F4" s="62">
        <v>4000</v>
      </c>
    </row>
    <row r="5" spans="1:6" x14ac:dyDescent="0.25">
      <c r="A5" s="57" t="s">
        <v>1</v>
      </c>
      <c r="B5" s="62">
        <v>0.09</v>
      </c>
      <c r="C5" s="62">
        <v>0.17699999999999999</v>
      </c>
      <c r="D5" s="62">
        <v>0.17699999999999999</v>
      </c>
      <c r="E5" s="62">
        <v>3</v>
      </c>
      <c r="F5" s="62"/>
    </row>
    <row r="6" spans="1:6" x14ac:dyDescent="0.25">
      <c r="A6" s="57" t="s">
        <v>15</v>
      </c>
      <c r="B6" s="62">
        <v>18000</v>
      </c>
      <c r="C6" s="62">
        <v>26550</v>
      </c>
      <c r="D6" s="62">
        <v>35400</v>
      </c>
      <c r="E6" s="62">
        <v>15000</v>
      </c>
      <c r="F6" s="62"/>
    </row>
    <row r="7" spans="1:6" ht="22.5" x14ac:dyDescent="0.25">
      <c r="A7" s="63" t="s">
        <v>16</v>
      </c>
      <c r="B7" s="64" t="s">
        <v>75</v>
      </c>
      <c r="C7" s="64" t="s">
        <v>117</v>
      </c>
      <c r="D7" s="64" t="s">
        <v>117</v>
      </c>
      <c r="E7" s="64" t="s">
        <v>123</v>
      </c>
      <c r="F7" s="64"/>
    </row>
    <row r="8" spans="1:6" ht="34.5" x14ac:dyDescent="0.25">
      <c r="A8" s="65" t="s">
        <v>143</v>
      </c>
      <c r="B8" s="66"/>
      <c r="C8" s="66">
        <v>500</v>
      </c>
      <c r="D8" s="66"/>
      <c r="E8" s="66">
        <v>500</v>
      </c>
      <c r="F8" s="66"/>
    </row>
    <row r="9" spans="1:6" ht="34.5" x14ac:dyDescent="0.25">
      <c r="A9" s="65" t="s">
        <v>159</v>
      </c>
      <c r="B9" s="66"/>
      <c r="C9" s="66"/>
      <c r="D9" s="66"/>
      <c r="E9" s="66"/>
      <c r="F9" s="66"/>
    </row>
    <row r="10" spans="1:6" ht="34.5" x14ac:dyDescent="0.25">
      <c r="A10" s="65" t="s">
        <v>201</v>
      </c>
      <c r="B10" s="66"/>
      <c r="C10" s="66">
        <v>500</v>
      </c>
      <c r="D10" s="66"/>
      <c r="E10" s="66"/>
      <c r="F10" s="66"/>
    </row>
    <row r="11" spans="1:6" ht="34.5" x14ac:dyDescent="0.25">
      <c r="A11" s="65" t="s">
        <v>217</v>
      </c>
      <c r="B11" s="66">
        <v>1000</v>
      </c>
      <c r="C11" s="66"/>
      <c r="D11" s="66">
        <v>500</v>
      </c>
      <c r="E11" s="66"/>
      <c r="F11" s="66">
        <v>50</v>
      </c>
    </row>
    <row r="12" spans="1:6" x14ac:dyDescent="0.25">
      <c r="A12" s="71" t="s">
        <v>5</v>
      </c>
      <c r="B12" s="66">
        <f>SUM(B8:B11)</f>
        <v>1000</v>
      </c>
      <c r="C12" s="66">
        <f>SUM(C8:C11)</f>
        <v>1000</v>
      </c>
      <c r="D12" s="66">
        <f>SUM(D8:D11)</f>
        <v>500</v>
      </c>
      <c r="E12" s="66">
        <f>SUM(E8:E11)</f>
        <v>500</v>
      </c>
      <c r="F12" s="66">
        <f>SUM(F8:F11)</f>
        <v>50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"/>
  <sheetViews>
    <sheetView workbookViewId="0">
      <selection activeCell="H11" sqref="A8:H11"/>
    </sheetView>
  </sheetViews>
  <sheetFormatPr defaultRowHeight="15" x14ac:dyDescent="0.25"/>
  <sheetData>
    <row r="1" spans="1:8" ht="120" x14ac:dyDescent="0.25">
      <c r="A1" s="57" t="s">
        <v>0</v>
      </c>
      <c r="B1" s="58" t="s">
        <v>47</v>
      </c>
      <c r="C1" s="58" t="s">
        <v>3</v>
      </c>
      <c r="D1" s="58" t="s">
        <v>115</v>
      </c>
      <c r="E1" s="58" t="s">
        <v>118</v>
      </c>
      <c r="F1" s="58" t="s">
        <v>172</v>
      </c>
      <c r="G1" s="58" t="s">
        <v>174</v>
      </c>
      <c r="H1" s="58" t="s">
        <v>177</v>
      </c>
    </row>
    <row r="2" spans="1:8" ht="18.75" x14ac:dyDescent="0.25">
      <c r="A2" s="57" t="s">
        <v>17</v>
      </c>
      <c r="B2" s="59" t="s">
        <v>48</v>
      </c>
      <c r="C2" s="59" t="s">
        <v>18</v>
      </c>
      <c r="D2" s="60">
        <v>1925</v>
      </c>
      <c r="E2" s="60">
        <v>1929</v>
      </c>
      <c r="F2" s="61" t="s">
        <v>179</v>
      </c>
      <c r="G2" s="60"/>
      <c r="H2" s="60"/>
    </row>
    <row r="3" spans="1:8" x14ac:dyDescent="0.25">
      <c r="A3" s="57" t="s">
        <v>13</v>
      </c>
      <c r="B3" s="62" t="s">
        <v>2</v>
      </c>
      <c r="C3" s="62" t="s">
        <v>4</v>
      </c>
      <c r="D3" s="62" t="s">
        <v>116</v>
      </c>
      <c r="E3" s="62" t="s">
        <v>149</v>
      </c>
      <c r="F3" s="62"/>
      <c r="G3" s="62"/>
      <c r="H3" s="62"/>
    </row>
    <row r="4" spans="1:8" x14ac:dyDescent="0.25">
      <c r="A4" s="57" t="s">
        <v>14</v>
      </c>
      <c r="B4" s="62">
        <v>1770</v>
      </c>
      <c r="C4" s="62">
        <v>150000</v>
      </c>
      <c r="D4" s="62">
        <v>200000</v>
      </c>
      <c r="E4" s="62">
        <v>5500</v>
      </c>
      <c r="F4" s="62">
        <v>20100</v>
      </c>
      <c r="G4" s="62">
        <v>7920</v>
      </c>
      <c r="H4" s="62">
        <v>300000</v>
      </c>
    </row>
    <row r="5" spans="1:8" x14ac:dyDescent="0.25">
      <c r="A5" s="57" t="s">
        <v>1</v>
      </c>
      <c r="B5" s="62">
        <v>2.6</v>
      </c>
      <c r="C5" s="62">
        <v>0.19</v>
      </c>
      <c r="D5" s="62">
        <v>0.17699999999999999</v>
      </c>
      <c r="E5" s="62">
        <v>0.17699999999999999</v>
      </c>
      <c r="F5" s="62" t="s">
        <v>173</v>
      </c>
      <c r="G5" s="62" t="s">
        <v>175</v>
      </c>
      <c r="H5" s="62" t="s">
        <v>176</v>
      </c>
    </row>
    <row r="6" spans="1:8" x14ac:dyDescent="0.25">
      <c r="A6" s="57" t="s">
        <v>15</v>
      </c>
      <c r="B6" s="62">
        <v>4602</v>
      </c>
      <c r="C6" s="62">
        <v>28500</v>
      </c>
      <c r="D6" s="62">
        <v>35400</v>
      </c>
      <c r="E6" s="62">
        <v>973.5</v>
      </c>
      <c r="F6" s="62"/>
      <c r="G6" s="62"/>
      <c r="H6" s="62"/>
    </row>
    <row r="7" spans="1:8" ht="22.5" x14ac:dyDescent="0.25">
      <c r="A7" s="63" t="s">
        <v>16</v>
      </c>
      <c r="B7" s="64" t="s">
        <v>67</v>
      </c>
      <c r="C7" s="64" t="s">
        <v>25</v>
      </c>
      <c r="D7" s="64" t="s">
        <v>117</v>
      </c>
      <c r="E7" s="64" t="s">
        <v>117</v>
      </c>
      <c r="F7" s="64"/>
      <c r="G7" s="64"/>
      <c r="H7" s="64"/>
    </row>
    <row r="8" spans="1:8" ht="33.75" x14ac:dyDescent="0.25">
      <c r="A8" s="74" t="s">
        <v>151</v>
      </c>
      <c r="B8" s="66">
        <v>500</v>
      </c>
      <c r="C8" s="66"/>
      <c r="D8" s="66"/>
      <c r="E8" s="66"/>
      <c r="F8" s="66"/>
      <c r="G8" s="66"/>
      <c r="H8" s="66"/>
    </row>
    <row r="9" spans="1:8" ht="45.75" x14ac:dyDescent="0.25">
      <c r="A9" s="65" t="s">
        <v>199</v>
      </c>
      <c r="B9" s="66"/>
      <c r="C9" s="66"/>
      <c r="D9" s="66">
        <v>200</v>
      </c>
      <c r="E9" s="66">
        <v>200</v>
      </c>
      <c r="F9" s="66">
        <v>200</v>
      </c>
      <c r="G9" s="66">
        <v>50</v>
      </c>
      <c r="H9" s="66">
        <v>200</v>
      </c>
    </row>
    <row r="10" spans="1:8" ht="45.75" x14ac:dyDescent="0.25">
      <c r="A10" s="65" t="s">
        <v>210</v>
      </c>
      <c r="B10" s="66"/>
      <c r="C10" s="66">
        <v>1000</v>
      </c>
      <c r="D10" s="66"/>
      <c r="E10" s="66"/>
      <c r="F10" s="66">
        <v>400</v>
      </c>
      <c r="G10" s="66">
        <v>40</v>
      </c>
      <c r="H10" s="66">
        <v>1000</v>
      </c>
    </row>
    <row r="11" spans="1:8" x14ac:dyDescent="0.25">
      <c r="A11" s="2" t="s">
        <v>5</v>
      </c>
      <c r="B11" s="2">
        <f t="shared" ref="B11:H11" si="0">SUM(B8:B10)</f>
        <v>500</v>
      </c>
      <c r="C11" s="2">
        <f t="shared" si="0"/>
        <v>1000</v>
      </c>
      <c r="D11" s="2">
        <f t="shared" si="0"/>
        <v>200</v>
      </c>
      <c r="E11" s="2">
        <f t="shared" si="0"/>
        <v>200</v>
      </c>
      <c r="F11" s="2">
        <f t="shared" si="0"/>
        <v>600</v>
      </c>
      <c r="G11" s="2">
        <f t="shared" si="0"/>
        <v>90</v>
      </c>
      <c r="H11" s="2">
        <f t="shared" si="0"/>
        <v>1200</v>
      </c>
    </row>
  </sheetData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F7" sqref="F7"/>
    </sheetView>
  </sheetViews>
  <sheetFormatPr defaultRowHeight="15" x14ac:dyDescent="0.25"/>
  <sheetData>
    <row r="1" spans="1:11" ht="165" x14ac:dyDescent="0.25">
      <c r="A1" s="57" t="s">
        <v>0</v>
      </c>
      <c r="B1" s="58" t="s">
        <v>65</v>
      </c>
      <c r="C1" s="58" t="s">
        <v>65</v>
      </c>
      <c r="D1" s="58" t="s">
        <v>90</v>
      </c>
      <c r="E1" s="58" t="s">
        <v>94</v>
      </c>
      <c r="F1" s="58" t="s">
        <v>114</v>
      </c>
      <c r="G1" s="58" t="s">
        <v>115</v>
      </c>
      <c r="H1" s="58" t="s">
        <v>118</v>
      </c>
      <c r="I1" s="58" t="s">
        <v>172</v>
      </c>
      <c r="J1" s="58" t="s">
        <v>174</v>
      </c>
      <c r="K1" s="58" t="s">
        <v>177</v>
      </c>
    </row>
    <row r="2" spans="1:11" ht="18.75" x14ac:dyDescent="0.25">
      <c r="A2" s="57" t="s">
        <v>17</v>
      </c>
      <c r="B2" s="59" t="s">
        <v>66</v>
      </c>
      <c r="C2" s="59" t="s">
        <v>66</v>
      </c>
      <c r="D2" s="72" t="s">
        <v>91</v>
      </c>
      <c r="E2" s="72" t="s">
        <v>95</v>
      </c>
      <c r="F2" s="60">
        <v>1924</v>
      </c>
      <c r="G2" s="60">
        <v>1925</v>
      </c>
      <c r="H2" s="60">
        <v>1929</v>
      </c>
      <c r="I2" s="61" t="s">
        <v>179</v>
      </c>
      <c r="J2" s="60"/>
      <c r="K2" s="60"/>
    </row>
    <row r="3" spans="1:11" x14ac:dyDescent="0.25">
      <c r="A3" s="57" t="s">
        <v>13</v>
      </c>
      <c r="B3" s="62" t="s">
        <v>2</v>
      </c>
      <c r="C3" s="62" t="s">
        <v>2</v>
      </c>
      <c r="D3" s="62" t="s">
        <v>2</v>
      </c>
      <c r="E3" s="62" t="s">
        <v>2</v>
      </c>
      <c r="F3" s="62" t="s">
        <v>4</v>
      </c>
      <c r="G3" s="62" t="s">
        <v>116</v>
      </c>
      <c r="H3" s="62" t="s">
        <v>149</v>
      </c>
      <c r="I3" s="62"/>
      <c r="J3" s="62"/>
      <c r="K3" s="62"/>
    </row>
    <row r="4" spans="1:11" x14ac:dyDescent="0.25">
      <c r="A4" s="57" t="s">
        <v>14</v>
      </c>
      <c r="B4" s="62">
        <v>1400</v>
      </c>
      <c r="C4" s="62">
        <v>3600</v>
      </c>
      <c r="D4" s="62">
        <v>450</v>
      </c>
      <c r="E4" s="62">
        <v>450</v>
      </c>
      <c r="F4" s="62">
        <v>150000</v>
      </c>
      <c r="G4" s="62">
        <v>200000</v>
      </c>
      <c r="H4" s="62">
        <v>5500</v>
      </c>
      <c r="I4" s="62">
        <v>20100</v>
      </c>
      <c r="J4" s="62">
        <v>7920</v>
      </c>
      <c r="K4" s="62">
        <v>300000</v>
      </c>
    </row>
    <row r="5" spans="1:11" x14ac:dyDescent="0.25">
      <c r="A5" s="57" t="s">
        <v>1</v>
      </c>
      <c r="B5" s="62">
        <v>2.1</v>
      </c>
      <c r="C5" s="62">
        <v>2.1</v>
      </c>
      <c r="D5" s="62">
        <v>29</v>
      </c>
      <c r="E5" s="62">
        <v>29</v>
      </c>
      <c r="F5" s="62">
        <v>0.17699999999999999</v>
      </c>
      <c r="G5" s="62">
        <v>0.17699999999999999</v>
      </c>
      <c r="H5" s="62">
        <v>0.17699999999999999</v>
      </c>
      <c r="I5" s="62" t="s">
        <v>173</v>
      </c>
      <c r="J5" s="62" t="s">
        <v>175</v>
      </c>
      <c r="K5" s="62" t="s">
        <v>176</v>
      </c>
    </row>
    <row r="6" spans="1:11" x14ac:dyDescent="0.25">
      <c r="A6" s="57" t="s">
        <v>15</v>
      </c>
      <c r="B6" s="62">
        <v>2940</v>
      </c>
      <c r="C6" s="62">
        <v>7560</v>
      </c>
      <c r="D6" s="62">
        <v>13050</v>
      </c>
      <c r="E6" s="62">
        <v>13050</v>
      </c>
      <c r="F6" s="62">
        <v>26550</v>
      </c>
      <c r="G6" s="62">
        <v>35400</v>
      </c>
      <c r="H6" s="62">
        <v>973.5</v>
      </c>
      <c r="I6" s="62"/>
      <c r="J6" s="62"/>
      <c r="K6" s="62"/>
    </row>
    <row r="7" spans="1:11" ht="22.5" x14ac:dyDescent="0.25">
      <c r="A7" s="63" t="s">
        <v>16</v>
      </c>
      <c r="B7" s="64" t="s">
        <v>67</v>
      </c>
      <c r="C7" s="64" t="s">
        <v>70</v>
      </c>
      <c r="D7" s="64" t="s">
        <v>105</v>
      </c>
      <c r="E7" s="64" t="s">
        <v>105</v>
      </c>
      <c r="F7" s="64" t="s">
        <v>117</v>
      </c>
      <c r="G7" s="64" t="s">
        <v>117</v>
      </c>
      <c r="H7" s="64" t="s">
        <v>117</v>
      </c>
      <c r="I7" s="64"/>
      <c r="J7" s="64"/>
      <c r="K7" s="64"/>
    </row>
    <row r="8" spans="1:11" ht="45.75" x14ac:dyDescent="0.25">
      <c r="A8" s="65" t="s">
        <v>127</v>
      </c>
      <c r="B8" s="66">
        <v>100</v>
      </c>
      <c r="C8" s="66"/>
      <c r="D8" s="66"/>
      <c r="E8" s="66"/>
      <c r="F8" s="66"/>
      <c r="G8" s="66"/>
      <c r="H8" s="66"/>
      <c r="I8" s="66"/>
      <c r="J8" s="66"/>
      <c r="K8" s="66"/>
    </row>
    <row r="9" spans="1:11" ht="56.25" x14ac:dyDescent="0.25">
      <c r="A9" s="77" t="s">
        <v>154</v>
      </c>
      <c r="B9" s="66"/>
      <c r="C9" s="66">
        <v>50</v>
      </c>
      <c r="D9" s="66">
        <v>25</v>
      </c>
      <c r="E9" s="66">
        <v>25</v>
      </c>
      <c r="F9" s="66"/>
      <c r="G9" s="66">
        <v>50</v>
      </c>
      <c r="H9" s="66">
        <v>50</v>
      </c>
      <c r="I9" s="66"/>
      <c r="J9" s="66"/>
      <c r="K9" s="66"/>
    </row>
    <row r="10" spans="1:11" ht="34.5" x14ac:dyDescent="0.25">
      <c r="A10" s="65" t="s">
        <v>157</v>
      </c>
      <c r="B10" s="65"/>
      <c r="C10" s="65">
        <v>100</v>
      </c>
      <c r="D10" s="65"/>
      <c r="E10" s="65"/>
      <c r="F10" s="65"/>
      <c r="G10" s="65"/>
      <c r="H10" s="65"/>
      <c r="I10" s="65"/>
      <c r="J10" s="65"/>
      <c r="K10" s="65"/>
    </row>
    <row r="11" spans="1:11" ht="45.75" x14ac:dyDescent="0.25">
      <c r="A11" s="65" t="s">
        <v>198</v>
      </c>
      <c r="B11" s="66"/>
      <c r="C11" s="66"/>
      <c r="D11" s="66"/>
      <c r="E11" s="66"/>
      <c r="F11" s="66"/>
      <c r="G11" s="66">
        <v>100</v>
      </c>
      <c r="H11" s="66">
        <v>100</v>
      </c>
      <c r="I11" s="66">
        <v>100</v>
      </c>
      <c r="J11" s="66">
        <v>30</v>
      </c>
      <c r="K11" s="66">
        <v>100</v>
      </c>
    </row>
    <row r="12" spans="1:11" ht="34.5" x14ac:dyDescent="0.25">
      <c r="A12" s="65" t="s">
        <v>223</v>
      </c>
      <c r="B12" s="66"/>
      <c r="C12" s="66"/>
      <c r="D12" s="66"/>
      <c r="E12" s="66"/>
      <c r="F12" s="66">
        <v>150</v>
      </c>
      <c r="G12" s="66"/>
      <c r="H12" s="66"/>
      <c r="I12" s="66">
        <v>150</v>
      </c>
      <c r="J12" s="66">
        <v>15</v>
      </c>
      <c r="K12" s="66">
        <v>150</v>
      </c>
    </row>
    <row r="13" spans="1:11" x14ac:dyDescent="0.25">
      <c r="A13" s="71" t="s">
        <v>5</v>
      </c>
      <c r="B13" s="66">
        <f t="shared" ref="B13:K13" si="0">SUM(B8:B12)</f>
        <v>100</v>
      </c>
      <c r="C13" s="66">
        <f t="shared" si="0"/>
        <v>150</v>
      </c>
      <c r="D13" s="66">
        <f t="shared" si="0"/>
        <v>25</v>
      </c>
      <c r="E13" s="66">
        <f t="shared" si="0"/>
        <v>25</v>
      </c>
      <c r="F13" s="66">
        <f t="shared" si="0"/>
        <v>150</v>
      </c>
      <c r="G13" s="66">
        <f t="shared" si="0"/>
        <v>150</v>
      </c>
      <c r="H13" s="66">
        <f t="shared" si="0"/>
        <v>150</v>
      </c>
      <c r="I13" s="66">
        <f t="shared" si="0"/>
        <v>250</v>
      </c>
      <c r="J13" s="66">
        <f t="shared" si="0"/>
        <v>45</v>
      </c>
      <c r="K13" s="66">
        <f t="shared" si="0"/>
        <v>250</v>
      </c>
    </row>
    <row r="14" spans="1:11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19" sqref="G19"/>
    </sheetView>
  </sheetViews>
  <sheetFormatPr defaultRowHeight="15" x14ac:dyDescent="0.25"/>
  <sheetData>
    <row r="1" spans="1:7" ht="165" x14ac:dyDescent="0.25">
      <c r="A1" s="57" t="s">
        <v>0</v>
      </c>
      <c r="B1" s="58" t="s">
        <v>65</v>
      </c>
      <c r="C1" s="58" t="s">
        <v>100</v>
      </c>
      <c r="D1" s="58" t="s">
        <v>101</v>
      </c>
      <c r="E1" s="58" t="s">
        <v>102</v>
      </c>
      <c r="F1" s="58" t="s">
        <v>33</v>
      </c>
      <c r="G1" s="58" t="s">
        <v>112</v>
      </c>
    </row>
    <row r="2" spans="1:7" x14ac:dyDescent="0.25">
      <c r="A2" s="57" t="s">
        <v>17</v>
      </c>
      <c r="B2" s="59" t="s">
        <v>66</v>
      </c>
      <c r="C2" s="60">
        <v>44322</v>
      </c>
      <c r="D2" s="60">
        <v>44323</v>
      </c>
      <c r="E2" s="60">
        <v>44324</v>
      </c>
      <c r="F2" s="60">
        <v>44325</v>
      </c>
      <c r="G2" s="60">
        <v>44306</v>
      </c>
    </row>
    <row r="3" spans="1:7" x14ac:dyDescent="0.25">
      <c r="A3" s="57" t="s">
        <v>13</v>
      </c>
      <c r="B3" s="62" t="s">
        <v>2</v>
      </c>
      <c r="C3" s="62" t="s">
        <v>2</v>
      </c>
      <c r="D3" s="62" t="s">
        <v>2</v>
      </c>
      <c r="E3" s="62" t="s">
        <v>2</v>
      </c>
      <c r="F3" s="62" t="s">
        <v>2</v>
      </c>
      <c r="G3" s="62" t="s">
        <v>2</v>
      </c>
    </row>
    <row r="4" spans="1:7" x14ac:dyDescent="0.25">
      <c r="A4" s="57" t="s">
        <v>14</v>
      </c>
      <c r="B4" s="62">
        <v>1400</v>
      </c>
      <c r="C4" s="62">
        <v>100</v>
      </c>
      <c r="D4" s="62">
        <v>150</v>
      </c>
      <c r="E4" s="62">
        <v>50</v>
      </c>
      <c r="F4" s="62">
        <v>50</v>
      </c>
      <c r="G4" s="62">
        <v>75</v>
      </c>
    </row>
    <row r="5" spans="1:7" x14ac:dyDescent="0.25">
      <c r="A5" s="57" t="s">
        <v>1</v>
      </c>
      <c r="B5" s="62">
        <v>2.1</v>
      </c>
      <c r="C5" s="62">
        <v>29</v>
      </c>
      <c r="D5" s="62">
        <v>29</v>
      </c>
      <c r="E5" s="62">
        <v>29</v>
      </c>
      <c r="F5" s="62">
        <v>29</v>
      </c>
      <c r="G5" s="62">
        <v>29</v>
      </c>
    </row>
    <row r="6" spans="1:7" x14ac:dyDescent="0.25">
      <c r="A6" s="57" t="s">
        <v>15</v>
      </c>
      <c r="B6" s="62">
        <v>2940</v>
      </c>
      <c r="C6" s="62">
        <v>2900</v>
      </c>
      <c r="D6" s="62">
        <v>4350</v>
      </c>
      <c r="E6" s="62">
        <v>1450</v>
      </c>
      <c r="F6" s="62">
        <v>1450</v>
      </c>
      <c r="G6" s="62">
        <v>2175</v>
      </c>
    </row>
    <row r="7" spans="1:7" ht="22.5" x14ac:dyDescent="0.25">
      <c r="A7" s="63" t="s">
        <v>16</v>
      </c>
      <c r="B7" s="64" t="s">
        <v>67</v>
      </c>
      <c r="C7" s="64" t="s">
        <v>104</v>
      </c>
      <c r="D7" s="64" t="s">
        <v>104</v>
      </c>
      <c r="E7" s="64" t="s">
        <v>104</v>
      </c>
      <c r="F7" s="64" t="s">
        <v>104</v>
      </c>
      <c r="G7" s="64" t="s">
        <v>113</v>
      </c>
    </row>
    <row r="8" spans="1:7" ht="34.5" x14ac:dyDescent="0.25">
      <c r="A8" s="65" t="s">
        <v>121</v>
      </c>
      <c r="B8" s="66">
        <v>100</v>
      </c>
      <c r="C8" s="66">
        <v>10</v>
      </c>
      <c r="D8" s="66">
        <v>10</v>
      </c>
      <c r="E8" s="66">
        <v>10</v>
      </c>
      <c r="F8" s="66">
        <v>10</v>
      </c>
      <c r="G8" s="66">
        <v>10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0"/>
  <sheetViews>
    <sheetView workbookViewId="0">
      <selection activeCell="S10" sqref="S10"/>
    </sheetView>
  </sheetViews>
  <sheetFormatPr defaultRowHeight="15" x14ac:dyDescent="0.25"/>
  <sheetData>
    <row r="1" spans="1:25" ht="180" x14ac:dyDescent="0.25">
      <c r="A1" s="16" t="s">
        <v>0</v>
      </c>
      <c r="B1" s="19" t="s">
        <v>39</v>
      </c>
      <c r="C1" s="19" t="s">
        <v>39</v>
      </c>
      <c r="D1" s="19" t="s">
        <v>41</v>
      </c>
      <c r="E1" s="19" t="s">
        <v>33</v>
      </c>
      <c r="F1" s="19" t="s">
        <v>33</v>
      </c>
      <c r="G1" s="19" t="s">
        <v>6</v>
      </c>
      <c r="H1" s="19" t="s">
        <v>26</v>
      </c>
      <c r="I1" s="19" t="s">
        <v>50</v>
      </c>
      <c r="J1" s="19" t="s">
        <v>50</v>
      </c>
      <c r="K1" s="19" t="s">
        <v>65</v>
      </c>
      <c r="L1" s="1" t="s">
        <v>62</v>
      </c>
      <c r="M1" s="1" t="s">
        <v>60</v>
      </c>
      <c r="N1" s="1" t="s">
        <v>57</v>
      </c>
      <c r="O1" s="19" t="s">
        <v>52</v>
      </c>
      <c r="P1" s="1" t="s">
        <v>55</v>
      </c>
      <c r="Q1" s="1" t="s">
        <v>3</v>
      </c>
      <c r="R1" s="19" t="s">
        <v>76</v>
      </c>
      <c r="S1" s="19" t="s">
        <v>19</v>
      </c>
      <c r="T1" s="19" t="s">
        <v>125</v>
      </c>
      <c r="U1" s="19" t="s">
        <v>92</v>
      </c>
      <c r="V1" s="19" t="s">
        <v>94</v>
      </c>
      <c r="W1" s="1" t="s">
        <v>114</v>
      </c>
      <c r="X1" s="1" t="s">
        <v>118</v>
      </c>
      <c r="Y1" s="19" t="s">
        <v>108</v>
      </c>
    </row>
    <row r="2" spans="1:25" ht="30" x14ac:dyDescent="0.25">
      <c r="A2" s="16" t="s">
        <v>17</v>
      </c>
      <c r="B2" s="20" t="s">
        <v>40</v>
      </c>
      <c r="C2" s="24">
        <v>60401</v>
      </c>
      <c r="D2" s="24" t="s">
        <v>42</v>
      </c>
      <c r="E2" s="20" t="s">
        <v>36</v>
      </c>
      <c r="F2" s="20" t="s">
        <v>36</v>
      </c>
      <c r="G2" s="20" t="s">
        <v>22</v>
      </c>
      <c r="H2" s="25" t="s">
        <v>27</v>
      </c>
      <c r="I2" s="20" t="s">
        <v>51</v>
      </c>
      <c r="J2" s="20" t="s">
        <v>51</v>
      </c>
      <c r="K2" s="20" t="s">
        <v>66</v>
      </c>
      <c r="L2" s="8" t="s">
        <v>63</v>
      </c>
      <c r="M2" s="8" t="s">
        <v>61</v>
      </c>
      <c r="N2" s="8" t="s">
        <v>58</v>
      </c>
      <c r="O2" s="20" t="s">
        <v>53</v>
      </c>
      <c r="P2" s="8" t="s">
        <v>56</v>
      </c>
      <c r="Q2" s="8" t="s">
        <v>18</v>
      </c>
      <c r="R2" s="20" t="s">
        <v>77</v>
      </c>
      <c r="S2" s="20" t="s">
        <v>20</v>
      </c>
      <c r="T2" s="24">
        <v>6076</v>
      </c>
      <c r="U2" s="55" t="s">
        <v>93</v>
      </c>
      <c r="V2" s="55" t="s">
        <v>95</v>
      </c>
      <c r="W2" s="46">
        <v>1924</v>
      </c>
      <c r="X2" s="46"/>
      <c r="Y2" s="24" t="s">
        <v>109</v>
      </c>
    </row>
    <row r="3" spans="1:25" x14ac:dyDescent="0.25">
      <c r="A3" s="16" t="s">
        <v>13</v>
      </c>
      <c r="B3" s="21" t="s">
        <v>2</v>
      </c>
      <c r="C3" s="21" t="s">
        <v>2</v>
      </c>
      <c r="D3" s="21" t="s">
        <v>2</v>
      </c>
      <c r="E3" s="21" t="s">
        <v>2</v>
      </c>
      <c r="F3" s="21" t="s">
        <v>2</v>
      </c>
      <c r="G3" s="21" t="s">
        <v>2</v>
      </c>
      <c r="H3" s="21" t="s">
        <v>2</v>
      </c>
      <c r="I3" s="21" t="s">
        <v>2</v>
      </c>
      <c r="J3" s="21" t="s">
        <v>2</v>
      </c>
      <c r="K3" s="21" t="s">
        <v>2</v>
      </c>
      <c r="L3" s="3" t="s">
        <v>2</v>
      </c>
      <c r="M3" s="3" t="s">
        <v>2</v>
      </c>
      <c r="N3" s="3" t="s">
        <v>2</v>
      </c>
      <c r="O3" s="21" t="s">
        <v>2</v>
      </c>
      <c r="P3" s="3" t="s">
        <v>2</v>
      </c>
      <c r="Q3" s="3" t="s">
        <v>4</v>
      </c>
      <c r="R3" s="21" t="s">
        <v>2</v>
      </c>
      <c r="S3" s="21" t="s">
        <v>2</v>
      </c>
      <c r="T3" s="21" t="s">
        <v>2</v>
      </c>
      <c r="U3" s="21" t="s">
        <v>2</v>
      </c>
      <c r="V3" s="21" t="s">
        <v>2</v>
      </c>
      <c r="W3" s="3" t="s">
        <v>4</v>
      </c>
      <c r="X3" s="15"/>
      <c r="Y3" s="21" t="s">
        <v>2</v>
      </c>
    </row>
    <row r="4" spans="1:25" x14ac:dyDescent="0.25">
      <c r="A4" s="16" t="s">
        <v>14</v>
      </c>
      <c r="B4" s="21">
        <v>14</v>
      </c>
      <c r="C4" s="21">
        <v>75</v>
      </c>
      <c r="D4" s="21">
        <v>86</v>
      </c>
      <c r="E4" s="21">
        <v>42</v>
      </c>
      <c r="F4" s="21">
        <v>87</v>
      </c>
      <c r="G4" s="21">
        <v>10</v>
      </c>
      <c r="H4" s="21">
        <v>45</v>
      </c>
      <c r="I4" s="21">
        <v>4400</v>
      </c>
      <c r="J4" s="21">
        <v>20000</v>
      </c>
      <c r="K4" s="21">
        <v>3600</v>
      </c>
      <c r="L4" s="3">
        <v>150</v>
      </c>
      <c r="M4" s="3">
        <v>150</v>
      </c>
      <c r="N4" s="3">
        <v>300</v>
      </c>
      <c r="O4" s="21">
        <v>156</v>
      </c>
      <c r="P4" s="3">
        <v>300</v>
      </c>
      <c r="Q4" s="3">
        <v>150000</v>
      </c>
      <c r="R4" s="21">
        <v>100000</v>
      </c>
      <c r="S4" s="21">
        <v>100000</v>
      </c>
      <c r="T4" s="21">
        <v>50000</v>
      </c>
      <c r="U4" s="21">
        <v>450</v>
      </c>
      <c r="V4" s="21">
        <v>450</v>
      </c>
      <c r="W4" s="3">
        <v>150000</v>
      </c>
      <c r="X4" s="7">
        <v>25000</v>
      </c>
      <c r="Y4" s="21">
        <v>2980</v>
      </c>
    </row>
    <row r="5" spans="1:25" x14ac:dyDescent="0.25">
      <c r="A5" s="16" t="s">
        <v>1</v>
      </c>
      <c r="B5" s="21">
        <v>5.5</v>
      </c>
      <c r="C5" s="21">
        <v>5.5</v>
      </c>
      <c r="D5" s="21">
        <v>20</v>
      </c>
      <c r="E5" s="21">
        <v>16</v>
      </c>
      <c r="F5" s="21">
        <v>16</v>
      </c>
      <c r="G5" s="21">
        <v>29</v>
      </c>
      <c r="H5" s="21">
        <v>23</v>
      </c>
      <c r="I5" s="21">
        <v>1.9</v>
      </c>
      <c r="J5" s="21">
        <v>1.9</v>
      </c>
      <c r="K5" s="21">
        <v>2.1</v>
      </c>
      <c r="L5" s="3">
        <v>28</v>
      </c>
      <c r="M5" s="3">
        <v>36</v>
      </c>
      <c r="N5" s="3">
        <v>8</v>
      </c>
      <c r="O5" s="21">
        <v>14.95</v>
      </c>
      <c r="P5" s="3">
        <v>30</v>
      </c>
      <c r="Q5" s="3">
        <v>0.19</v>
      </c>
      <c r="R5" s="21">
        <v>8.5000000000000006E-2</v>
      </c>
      <c r="S5" s="21">
        <v>0.1</v>
      </c>
      <c r="T5" s="21">
        <v>0.06</v>
      </c>
      <c r="U5" s="21">
        <v>29</v>
      </c>
      <c r="V5" s="21">
        <v>29</v>
      </c>
      <c r="W5" s="3">
        <v>0.17699999999999999</v>
      </c>
      <c r="X5" s="3"/>
      <c r="Y5" s="21">
        <v>2.9</v>
      </c>
    </row>
    <row r="6" spans="1:25" x14ac:dyDescent="0.25">
      <c r="A6" s="16" t="s">
        <v>15</v>
      </c>
      <c r="B6" s="21">
        <v>77</v>
      </c>
      <c r="C6" s="21">
        <v>412.5</v>
      </c>
      <c r="D6" s="21">
        <v>1720</v>
      </c>
      <c r="E6" s="21">
        <v>672</v>
      </c>
      <c r="F6" s="21">
        <v>1392</v>
      </c>
      <c r="G6" s="21">
        <v>290</v>
      </c>
      <c r="H6" s="21">
        <v>1035</v>
      </c>
      <c r="I6" s="21">
        <v>8360</v>
      </c>
      <c r="J6" s="21">
        <v>38000</v>
      </c>
      <c r="K6" s="21">
        <v>7560</v>
      </c>
      <c r="L6" s="3">
        <v>4200</v>
      </c>
      <c r="M6" s="3">
        <v>5400</v>
      </c>
      <c r="N6" s="3">
        <v>2400</v>
      </c>
      <c r="O6" s="21">
        <v>2332.1999999999998</v>
      </c>
      <c r="P6" s="3">
        <v>9000</v>
      </c>
      <c r="Q6" s="3">
        <v>28500</v>
      </c>
      <c r="R6" s="21">
        <v>8500</v>
      </c>
      <c r="S6" s="21">
        <v>10000</v>
      </c>
      <c r="T6" s="21">
        <v>3000</v>
      </c>
      <c r="U6" s="21">
        <v>13050</v>
      </c>
      <c r="V6" s="21">
        <v>13050</v>
      </c>
      <c r="W6" s="3">
        <v>26550</v>
      </c>
      <c r="X6" s="3"/>
      <c r="Y6" s="21">
        <v>8642</v>
      </c>
    </row>
    <row r="7" spans="1:25" ht="22.5" x14ac:dyDescent="0.25">
      <c r="A7" s="29" t="s">
        <v>16</v>
      </c>
      <c r="B7" s="22" t="s">
        <v>23</v>
      </c>
      <c r="C7" s="22" t="s">
        <v>83</v>
      </c>
      <c r="D7" s="22" t="s">
        <v>83</v>
      </c>
      <c r="E7" s="22" t="s">
        <v>23</v>
      </c>
      <c r="F7" s="22" t="s">
        <v>68</v>
      </c>
      <c r="G7" s="22" t="s">
        <v>23</v>
      </c>
      <c r="H7" s="22" t="s">
        <v>23</v>
      </c>
      <c r="I7" s="22" t="s">
        <v>67</v>
      </c>
      <c r="J7" s="22" t="s">
        <v>70</v>
      </c>
      <c r="K7" s="22" t="s">
        <v>70</v>
      </c>
      <c r="L7" s="10" t="s">
        <v>64</v>
      </c>
      <c r="M7" s="10" t="s">
        <v>64</v>
      </c>
      <c r="N7" s="10" t="s">
        <v>59</v>
      </c>
      <c r="O7" s="22" t="s">
        <v>54</v>
      </c>
      <c r="P7" s="10" t="s">
        <v>59</v>
      </c>
      <c r="Q7" s="10" t="s">
        <v>25</v>
      </c>
      <c r="R7" s="22" t="s">
        <v>78</v>
      </c>
      <c r="S7" s="22" t="s">
        <v>24</v>
      </c>
      <c r="T7" s="22" t="s">
        <v>126</v>
      </c>
      <c r="U7" s="22" t="s">
        <v>105</v>
      </c>
      <c r="V7" s="22" t="s">
        <v>105</v>
      </c>
      <c r="W7" s="10" t="s">
        <v>117</v>
      </c>
      <c r="X7" s="10"/>
      <c r="Y7" s="22" t="s">
        <v>110</v>
      </c>
    </row>
    <row r="8" spans="1:25" x14ac:dyDescent="0.25">
      <c r="A8" s="32" t="s">
        <v>85</v>
      </c>
      <c r="B8" s="21"/>
      <c r="C8" s="33"/>
      <c r="D8" s="33">
        <v>86</v>
      </c>
      <c r="E8" s="33">
        <v>42</v>
      </c>
      <c r="F8" s="33">
        <v>87</v>
      </c>
      <c r="G8" s="33">
        <v>10</v>
      </c>
      <c r="H8" s="33">
        <v>45</v>
      </c>
      <c r="I8" s="21"/>
      <c r="J8" s="21">
        <v>7984</v>
      </c>
      <c r="K8" s="21"/>
      <c r="L8" s="33">
        <v>100</v>
      </c>
      <c r="M8" s="33">
        <v>50</v>
      </c>
      <c r="N8" s="33">
        <v>200</v>
      </c>
      <c r="O8" s="33"/>
      <c r="P8" s="33">
        <v>200</v>
      </c>
      <c r="Q8" s="34">
        <v>20000</v>
      </c>
      <c r="R8" s="21"/>
      <c r="S8" s="21">
        <v>99200</v>
      </c>
      <c r="T8" s="33"/>
      <c r="U8" s="21"/>
      <c r="V8" s="21"/>
      <c r="W8" s="33"/>
      <c r="X8" s="33"/>
      <c r="Y8" s="21"/>
    </row>
    <row r="9" spans="1:25" x14ac:dyDescent="0.25">
      <c r="A9" s="30" t="s">
        <v>85</v>
      </c>
      <c r="B9" s="21">
        <v>5</v>
      </c>
      <c r="C9" s="7">
        <v>35</v>
      </c>
      <c r="D9" s="7"/>
      <c r="E9" s="7"/>
      <c r="F9" s="7"/>
      <c r="G9" s="7"/>
      <c r="H9" s="7"/>
      <c r="I9" s="21">
        <v>3000</v>
      </c>
      <c r="J9" s="21"/>
      <c r="K9" s="21">
        <v>16</v>
      </c>
      <c r="L9" s="7"/>
      <c r="M9" s="7"/>
      <c r="N9" s="7"/>
      <c r="O9" s="27">
        <v>50</v>
      </c>
      <c r="P9" s="7"/>
      <c r="Q9" s="14">
        <v>20000</v>
      </c>
      <c r="R9" s="21">
        <v>800</v>
      </c>
      <c r="S9" s="23"/>
      <c r="T9" s="7">
        <v>30000</v>
      </c>
      <c r="U9" s="23">
        <v>8</v>
      </c>
      <c r="V9" s="23">
        <v>8</v>
      </c>
      <c r="W9" s="28">
        <v>16</v>
      </c>
      <c r="X9" s="28">
        <v>16</v>
      </c>
      <c r="Y9" s="23">
        <v>32</v>
      </c>
    </row>
    <row r="10" spans="1:25" x14ac:dyDescent="0.25">
      <c r="A10" s="2" t="s">
        <v>5</v>
      </c>
      <c r="B10" s="2">
        <f t="shared" ref="B10:R10" si="0">SUM(B8:B9)</f>
        <v>5</v>
      </c>
      <c r="C10" s="2">
        <f t="shared" si="0"/>
        <v>35</v>
      </c>
      <c r="D10" s="2">
        <f t="shared" si="0"/>
        <v>86</v>
      </c>
      <c r="E10" s="2">
        <f t="shared" si="0"/>
        <v>42</v>
      </c>
      <c r="F10" s="2">
        <f t="shared" si="0"/>
        <v>87</v>
      </c>
      <c r="G10" s="2">
        <f t="shared" si="0"/>
        <v>10</v>
      </c>
      <c r="H10" s="2">
        <f t="shared" si="0"/>
        <v>45</v>
      </c>
      <c r="I10" s="2">
        <f t="shared" si="0"/>
        <v>3000</v>
      </c>
      <c r="J10" s="2">
        <f t="shared" si="0"/>
        <v>7984</v>
      </c>
      <c r="K10" s="2">
        <f t="shared" si="0"/>
        <v>16</v>
      </c>
      <c r="L10" s="2">
        <f t="shared" si="0"/>
        <v>100</v>
      </c>
      <c r="M10" s="2">
        <f t="shared" si="0"/>
        <v>50</v>
      </c>
      <c r="N10" s="2">
        <f t="shared" si="0"/>
        <v>200</v>
      </c>
      <c r="O10" s="2">
        <f t="shared" si="0"/>
        <v>50</v>
      </c>
      <c r="P10" s="2">
        <f t="shared" si="0"/>
        <v>200</v>
      </c>
      <c r="Q10" s="2">
        <f t="shared" si="0"/>
        <v>40000</v>
      </c>
      <c r="R10" s="2">
        <f t="shared" si="0"/>
        <v>800</v>
      </c>
      <c r="S10" s="2" t="s">
        <v>249</v>
      </c>
      <c r="T10" s="2">
        <f t="shared" ref="T10:Y10" si="1">SUM(T8:T9)</f>
        <v>30000</v>
      </c>
      <c r="U10" s="2">
        <f t="shared" si="1"/>
        <v>8</v>
      </c>
      <c r="V10" s="2">
        <f t="shared" si="1"/>
        <v>8</v>
      </c>
      <c r="W10" s="2">
        <f t="shared" si="1"/>
        <v>16</v>
      </c>
      <c r="X10" s="2">
        <f t="shared" si="1"/>
        <v>16</v>
      </c>
      <c r="Y10" s="2">
        <f t="shared" si="1"/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L1" sqref="L1"/>
    </sheetView>
  </sheetViews>
  <sheetFormatPr defaultRowHeight="15" x14ac:dyDescent="0.25"/>
  <cols>
    <col min="1" max="1" width="17.42578125" customWidth="1"/>
  </cols>
  <sheetData>
    <row r="1" spans="1:17" ht="180" x14ac:dyDescent="0.25">
      <c r="A1" s="57" t="s">
        <v>0</v>
      </c>
      <c r="B1" s="58" t="s">
        <v>43</v>
      </c>
      <c r="C1" s="58" t="s">
        <v>29</v>
      </c>
      <c r="D1" s="58" t="s">
        <v>8</v>
      </c>
      <c r="E1" s="58" t="s">
        <v>79</v>
      </c>
      <c r="F1" s="58" t="s">
        <v>50</v>
      </c>
      <c r="G1" s="58" t="s">
        <v>52</v>
      </c>
      <c r="H1" s="58" t="s">
        <v>3</v>
      </c>
      <c r="I1" s="58" t="s">
        <v>73</v>
      </c>
      <c r="J1" s="58" t="s">
        <v>114</v>
      </c>
      <c r="K1" s="58" t="s">
        <v>165</v>
      </c>
      <c r="L1" s="58" t="s">
        <v>181</v>
      </c>
      <c r="M1" s="58" t="s">
        <v>235</v>
      </c>
      <c r="N1" s="58" t="s">
        <v>172</v>
      </c>
      <c r="O1" s="58" t="s">
        <v>174</v>
      </c>
      <c r="P1" s="58" t="s">
        <v>177</v>
      </c>
      <c r="Q1" s="58" t="s">
        <v>207</v>
      </c>
    </row>
    <row r="2" spans="1:17" ht="18.75" x14ac:dyDescent="0.25">
      <c r="A2" s="57" t="s">
        <v>17</v>
      </c>
      <c r="B2" s="60">
        <v>60590</v>
      </c>
      <c r="C2" s="59" t="s">
        <v>30</v>
      </c>
      <c r="D2" s="59" t="s">
        <v>28</v>
      </c>
      <c r="E2" s="59" t="s">
        <v>80</v>
      </c>
      <c r="F2" s="59" t="s">
        <v>51</v>
      </c>
      <c r="G2" s="59" t="s">
        <v>53</v>
      </c>
      <c r="H2" s="59" t="s">
        <v>18</v>
      </c>
      <c r="I2" s="59" t="s">
        <v>74</v>
      </c>
      <c r="J2" s="60">
        <v>1924</v>
      </c>
      <c r="K2" s="60">
        <v>1974</v>
      </c>
      <c r="L2" s="60"/>
      <c r="M2" s="60"/>
      <c r="N2" s="61" t="s">
        <v>179</v>
      </c>
      <c r="O2" s="60"/>
      <c r="P2" s="60"/>
      <c r="Q2" s="60"/>
    </row>
    <row r="3" spans="1:17" x14ac:dyDescent="0.25">
      <c r="A3" s="57" t="s">
        <v>13</v>
      </c>
      <c r="B3" s="62" t="s">
        <v>2</v>
      </c>
      <c r="C3" s="62" t="s">
        <v>31</v>
      </c>
      <c r="D3" s="62" t="s">
        <v>2</v>
      </c>
      <c r="E3" s="62" t="s">
        <v>2</v>
      </c>
      <c r="F3" s="62" t="s">
        <v>2</v>
      </c>
      <c r="G3" s="62" t="s">
        <v>2</v>
      </c>
      <c r="H3" s="62" t="s">
        <v>4</v>
      </c>
      <c r="I3" s="62" t="s">
        <v>2</v>
      </c>
      <c r="J3" s="62" t="s">
        <v>4</v>
      </c>
      <c r="K3" s="62" t="s">
        <v>2</v>
      </c>
      <c r="L3" s="62"/>
      <c r="M3" s="62"/>
      <c r="N3" s="62"/>
      <c r="O3" s="62"/>
      <c r="P3" s="62"/>
      <c r="Q3" s="62"/>
    </row>
    <row r="4" spans="1:17" x14ac:dyDescent="0.25">
      <c r="A4" s="57" t="s">
        <v>14</v>
      </c>
      <c r="B4" s="62">
        <v>57</v>
      </c>
      <c r="C4" s="62">
        <v>13</v>
      </c>
      <c r="D4" s="62">
        <v>17</v>
      </c>
      <c r="E4" s="62">
        <v>20</v>
      </c>
      <c r="F4" s="62">
        <v>20000</v>
      </c>
      <c r="G4" s="62">
        <v>156</v>
      </c>
      <c r="H4" s="62">
        <v>150000</v>
      </c>
      <c r="I4" s="62">
        <v>200000</v>
      </c>
      <c r="J4" s="62">
        <v>150000</v>
      </c>
      <c r="K4" s="62">
        <v>10000</v>
      </c>
      <c r="L4" s="62">
        <v>21000</v>
      </c>
      <c r="M4" s="62">
        <v>40000</v>
      </c>
      <c r="N4" s="62">
        <v>20100</v>
      </c>
      <c r="O4" s="62">
        <v>7920</v>
      </c>
      <c r="P4" s="62">
        <v>300000</v>
      </c>
      <c r="Q4" s="62">
        <v>4000</v>
      </c>
    </row>
    <row r="5" spans="1:17" x14ac:dyDescent="0.25">
      <c r="A5" s="57" t="s">
        <v>1</v>
      </c>
      <c r="B5" s="62">
        <v>5.5</v>
      </c>
      <c r="C5" s="62">
        <v>24</v>
      </c>
      <c r="D5" s="62">
        <v>22</v>
      </c>
      <c r="E5" s="62">
        <v>22</v>
      </c>
      <c r="F5" s="62">
        <v>1.9</v>
      </c>
      <c r="G5" s="62">
        <v>14.95</v>
      </c>
      <c r="H5" s="62">
        <v>0.19</v>
      </c>
      <c r="I5" s="62">
        <v>0.09</v>
      </c>
      <c r="J5" s="62">
        <v>0.17699999999999999</v>
      </c>
      <c r="K5" s="62">
        <v>1.1000000000000001</v>
      </c>
      <c r="L5" s="62"/>
      <c r="M5" s="62"/>
      <c r="N5" s="62" t="s">
        <v>173</v>
      </c>
      <c r="O5" s="62" t="s">
        <v>175</v>
      </c>
      <c r="P5" s="62" t="s">
        <v>176</v>
      </c>
      <c r="Q5" s="62"/>
    </row>
    <row r="6" spans="1:17" x14ac:dyDescent="0.25">
      <c r="A6" s="57" t="s">
        <v>15</v>
      </c>
      <c r="B6" s="62">
        <v>313.5</v>
      </c>
      <c r="C6" s="62">
        <v>312</v>
      </c>
      <c r="D6" s="62">
        <v>374</v>
      </c>
      <c r="E6" s="62">
        <v>440</v>
      </c>
      <c r="F6" s="62">
        <v>38000</v>
      </c>
      <c r="G6" s="62">
        <v>2332.1999999999998</v>
      </c>
      <c r="H6" s="62">
        <v>28500</v>
      </c>
      <c r="I6" s="62">
        <v>18000</v>
      </c>
      <c r="J6" s="62">
        <v>26550</v>
      </c>
      <c r="K6" s="62">
        <v>1100</v>
      </c>
      <c r="L6" s="62"/>
      <c r="M6" s="62"/>
      <c r="N6" s="62"/>
      <c r="O6" s="62"/>
      <c r="P6" s="62"/>
      <c r="Q6" s="62"/>
    </row>
    <row r="7" spans="1:17" x14ac:dyDescent="0.25">
      <c r="A7" s="63" t="s">
        <v>16</v>
      </c>
      <c r="B7" s="64" t="s">
        <v>83</v>
      </c>
      <c r="C7" s="64" t="s">
        <v>23</v>
      </c>
      <c r="D7" s="64" t="s">
        <v>23</v>
      </c>
      <c r="E7" s="64" t="s">
        <v>83</v>
      </c>
      <c r="F7" s="64" t="s">
        <v>70</v>
      </c>
      <c r="G7" s="64" t="s">
        <v>54</v>
      </c>
      <c r="H7" s="64" t="s">
        <v>25</v>
      </c>
      <c r="I7" s="64" t="s">
        <v>75</v>
      </c>
      <c r="J7" s="64" t="s">
        <v>117</v>
      </c>
      <c r="K7" s="64" t="s">
        <v>164</v>
      </c>
      <c r="L7" s="64"/>
      <c r="M7" s="64"/>
      <c r="N7" s="64"/>
      <c r="O7" s="64"/>
      <c r="P7" s="64"/>
      <c r="Q7" s="64"/>
    </row>
    <row r="8" spans="1:17" x14ac:dyDescent="0.25">
      <c r="A8" s="35" t="s">
        <v>12</v>
      </c>
      <c r="B8" s="37">
        <v>50</v>
      </c>
      <c r="C8" s="37">
        <v>13</v>
      </c>
      <c r="D8" s="37">
        <v>17</v>
      </c>
      <c r="E8" s="37">
        <v>20</v>
      </c>
      <c r="F8" s="37">
        <v>4000</v>
      </c>
      <c r="G8" s="37">
        <v>30</v>
      </c>
      <c r="H8" s="39">
        <v>20000</v>
      </c>
      <c r="I8" s="37">
        <v>90000</v>
      </c>
      <c r="J8" s="37"/>
      <c r="K8" s="37"/>
      <c r="L8" s="37"/>
      <c r="M8" s="37"/>
      <c r="N8" s="37"/>
      <c r="O8" s="37"/>
      <c r="P8" s="37"/>
      <c r="Q8" s="37"/>
    </row>
    <row r="9" spans="1:17" x14ac:dyDescent="0.25">
      <c r="A9" s="40" t="s">
        <v>209</v>
      </c>
      <c r="B9" s="66"/>
      <c r="C9" s="66"/>
      <c r="D9" s="66"/>
      <c r="E9" s="66"/>
      <c r="F9" s="66"/>
      <c r="G9" s="66"/>
      <c r="H9" s="66"/>
      <c r="I9" s="66">
        <v>30000</v>
      </c>
      <c r="J9" s="66">
        <v>50000</v>
      </c>
      <c r="K9" s="66">
        <v>3000</v>
      </c>
      <c r="L9" s="66">
        <v>3000</v>
      </c>
      <c r="M9" s="66">
        <v>3000</v>
      </c>
      <c r="N9" s="66">
        <v>500</v>
      </c>
      <c r="O9" s="66">
        <v>1100</v>
      </c>
      <c r="P9" s="66">
        <v>3000</v>
      </c>
      <c r="Q9" s="66">
        <v>500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H9" sqref="H9"/>
    </sheetView>
  </sheetViews>
  <sheetFormatPr defaultRowHeight="15" x14ac:dyDescent="0.25"/>
  <sheetData>
    <row r="1" spans="1:10" ht="120" x14ac:dyDescent="0.25">
      <c r="A1" s="57" t="s">
        <v>0</v>
      </c>
      <c r="B1" s="58" t="s">
        <v>76</v>
      </c>
      <c r="C1" s="58" t="s">
        <v>114</v>
      </c>
      <c r="D1" s="58" t="s">
        <v>165</v>
      </c>
      <c r="E1" s="58" t="s">
        <v>181</v>
      </c>
      <c r="F1" s="58" t="s">
        <v>235</v>
      </c>
      <c r="G1" s="58" t="s">
        <v>172</v>
      </c>
      <c r="H1" s="58" t="s">
        <v>174</v>
      </c>
      <c r="I1" s="58" t="s">
        <v>177</v>
      </c>
      <c r="J1" s="58" t="s">
        <v>207</v>
      </c>
    </row>
    <row r="2" spans="1:10" ht="18.75" x14ac:dyDescent="0.25">
      <c r="A2" s="57" t="s">
        <v>17</v>
      </c>
      <c r="B2" s="59" t="s">
        <v>77</v>
      </c>
      <c r="C2" s="60">
        <v>1924</v>
      </c>
      <c r="D2" s="60"/>
      <c r="E2" s="60"/>
      <c r="F2" s="60"/>
      <c r="G2" s="61" t="s">
        <v>179</v>
      </c>
      <c r="H2" s="60"/>
      <c r="I2" s="60"/>
      <c r="J2" s="60"/>
    </row>
    <row r="3" spans="1:10" x14ac:dyDescent="0.25">
      <c r="A3" s="57" t="s">
        <v>13</v>
      </c>
      <c r="B3" s="62" t="s">
        <v>2</v>
      </c>
      <c r="C3" s="62" t="s">
        <v>4</v>
      </c>
      <c r="D3" s="62"/>
      <c r="E3" s="62"/>
      <c r="F3" s="62"/>
      <c r="G3" s="62"/>
      <c r="H3" s="62"/>
      <c r="I3" s="62"/>
      <c r="J3" s="62"/>
    </row>
    <row r="4" spans="1:10" x14ac:dyDescent="0.25">
      <c r="A4" s="57" t="s">
        <v>14</v>
      </c>
      <c r="B4" s="62">
        <v>100000</v>
      </c>
      <c r="C4" s="62">
        <v>150000</v>
      </c>
      <c r="D4" s="62">
        <v>21000</v>
      </c>
      <c r="E4" s="62">
        <v>21000</v>
      </c>
      <c r="F4" s="62">
        <v>40000</v>
      </c>
      <c r="G4" s="62">
        <v>20100</v>
      </c>
      <c r="H4" s="62">
        <v>7920</v>
      </c>
      <c r="I4" s="62">
        <v>300000</v>
      </c>
      <c r="J4" s="62">
        <v>4000</v>
      </c>
    </row>
    <row r="5" spans="1:10" x14ac:dyDescent="0.25">
      <c r="A5" s="57" t="s">
        <v>1</v>
      </c>
      <c r="B5" s="62">
        <v>8.5000000000000006E-2</v>
      </c>
      <c r="C5" s="62">
        <v>0.17699999999999999</v>
      </c>
      <c r="D5" s="62"/>
      <c r="E5" s="62"/>
      <c r="F5" s="62"/>
      <c r="G5" s="62" t="s">
        <v>173</v>
      </c>
      <c r="H5" s="62" t="s">
        <v>175</v>
      </c>
      <c r="I5" s="62" t="s">
        <v>176</v>
      </c>
      <c r="J5" s="62"/>
    </row>
    <row r="6" spans="1:10" x14ac:dyDescent="0.25">
      <c r="A6" s="57" t="s">
        <v>15</v>
      </c>
      <c r="B6" s="62">
        <v>8500</v>
      </c>
      <c r="C6" s="62">
        <v>26550</v>
      </c>
      <c r="D6" s="62"/>
      <c r="E6" s="62"/>
      <c r="F6" s="62"/>
      <c r="G6" s="62"/>
      <c r="H6" s="62"/>
      <c r="I6" s="62"/>
      <c r="J6" s="62"/>
    </row>
    <row r="7" spans="1:10" ht="22.5" x14ac:dyDescent="0.25">
      <c r="A7" s="63" t="s">
        <v>16</v>
      </c>
      <c r="B7" s="64" t="s">
        <v>78</v>
      </c>
      <c r="C7" s="64" t="s">
        <v>117</v>
      </c>
      <c r="D7" s="64"/>
      <c r="E7" s="64"/>
      <c r="F7" s="64"/>
      <c r="G7" s="64"/>
      <c r="H7" s="64"/>
      <c r="I7" s="64"/>
      <c r="J7" s="64"/>
    </row>
    <row r="8" spans="1:10" ht="34.5" x14ac:dyDescent="0.25">
      <c r="A8" s="65" t="s">
        <v>222</v>
      </c>
      <c r="B8" s="66">
        <v>15000</v>
      </c>
      <c r="C8" s="66">
        <v>9000</v>
      </c>
      <c r="D8" s="66">
        <v>2500</v>
      </c>
      <c r="E8" s="66">
        <v>2000</v>
      </c>
      <c r="F8" s="66">
        <v>5000</v>
      </c>
      <c r="G8" s="66">
        <v>2000</v>
      </c>
      <c r="H8" s="66">
        <v>500</v>
      </c>
      <c r="I8" s="66">
        <v>12000</v>
      </c>
      <c r="J8" s="66">
        <v>500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12" sqref="B12"/>
    </sheetView>
  </sheetViews>
  <sheetFormatPr defaultRowHeight="15" x14ac:dyDescent="0.25"/>
  <sheetData>
    <row r="1" spans="1:6" s="68" customFormat="1" ht="105" x14ac:dyDescent="0.25">
      <c r="A1" s="57" t="s">
        <v>0</v>
      </c>
      <c r="B1" s="58" t="s">
        <v>115</v>
      </c>
      <c r="C1" s="58" t="s">
        <v>181</v>
      </c>
      <c r="D1" s="58" t="s">
        <v>172</v>
      </c>
      <c r="E1" s="58" t="s">
        <v>174</v>
      </c>
      <c r="F1" s="58" t="s">
        <v>177</v>
      </c>
    </row>
    <row r="2" spans="1:6" s="68" customFormat="1" ht="18.75" x14ac:dyDescent="0.25">
      <c r="A2" s="57" t="s">
        <v>17</v>
      </c>
      <c r="B2" s="60">
        <v>1925</v>
      </c>
      <c r="C2" s="60"/>
      <c r="D2" s="61" t="s">
        <v>179</v>
      </c>
      <c r="E2" s="60"/>
      <c r="F2" s="60"/>
    </row>
    <row r="3" spans="1:6" s="68" customFormat="1" x14ac:dyDescent="0.25">
      <c r="A3" s="57" t="s">
        <v>13</v>
      </c>
      <c r="B3" s="62" t="s">
        <v>116</v>
      </c>
      <c r="C3" s="62"/>
      <c r="D3" s="62"/>
      <c r="E3" s="62"/>
      <c r="F3" s="62"/>
    </row>
    <row r="4" spans="1:6" s="68" customFormat="1" x14ac:dyDescent="0.25">
      <c r="A4" s="57" t="s">
        <v>14</v>
      </c>
      <c r="B4" s="62">
        <v>200000</v>
      </c>
      <c r="C4" s="62">
        <v>21000</v>
      </c>
      <c r="D4" s="62">
        <v>20100</v>
      </c>
      <c r="E4" s="62">
        <v>7920</v>
      </c>
      <c r="F4" s="62">
        <v>300000</v>
      </c>
    </row>
    <row r="5" spans="1:6" s="68" customFormat="1" x14ac:dyDescent="0.25">
      <c r="A5" s="57" t="s">
        <v>1</v>
      </c>
      <c r="B5" s="62">
        <v>0.17699999999999999</v>
      </c>
      <c r="C5" s="62"/>
      <c r="D5" s="62" t="s">
        <v>173</v>
      </c>
      <c r="E5" s="62" t="s">
        <v>175</v>
      </c>
      <c r="F5" s="62" t="s">
        <v>176</v>
      </c>
    </row>
    <row r="6" spans="1:6" s="68" customFormat="1" x14ac:dyDescent="0.25">
      <c r="A6" s="57" t="s">
        <v>15</v>
      </c>
      <c r="B6" s="62">
        <v>35400</v>
      </c>
      <c r="C6" s="62"/>
      <c r="D6" s="62"/>
      <c r="E6" s="62"/>
      <c r="F6" s="62"/>
    </row>
    <row r="7" spans="1:6" s="68" customFormat="1" ht="22.5" x14ac:dyDescent="0.25">
      <c r="A7" s="63" t="s">
        <v>16</v>
      </c>
      <c r="B7" s="64" t="s">
        <v>117</v>
      </c>
      <c r="C7" s="64"/>
      <c r="D7" s="64"/>
      <c r="E7" s="64"/>
      <c r="F7" s="64"/>
    </row>
    <row r="8" spans="1:6" s="68" customFormat="1" ht="34.5" x14ac:dyDescent="0.25">
      <c r="A8" s="65" t="s">
        <v>214</v>
      </c>
      <c r="B8" s="66">
        <v>50</v>
      </c>
      <c r="C8" s="66">
        <v>50</v>
      </c>
      <c r="D8" s="66">
        <v>50</v>
      </c>
      <c r="E8" s="66">
        <v>25</v>
      </c>
      <c r="F8" s="66">
        <v>50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"/>
  <sheetViews>
    <sheetView workbookViewId="0">
      <selection activeCell="H9" sqref="A1:H9"/>
    </sheetView>
  </sheetViews>
  <sheetFormatPr defaultRowHeight="15" x14ac:dyDescent="0.25"/>
  <sheetData>
    <row r="1" spans="1:8" ht="165" x14ac:dyDescent="0.25">
      <c r="A1" s="57" t="s">
        <v>0</v>
      </c>
      <c r="B1" s="58" t="s">
        <v>65</v>
      </c>
      <c r="C1" s="58" t="s">
        <v>60</v>
      </c>
      <c r="D1" s="58" t="s">
        <v>52</v>
      </c>
      <c r="E1" s="58" t="s">
        <v>3</v>
      </c>
      <c r="F1" s="58" t="s">
        <v>19</v>
      </c>
      <c r="G1" s="58" t="s">
        <v>92</v>
      </c>
      <c r="H1" s="58" t="s">
        <v>108</v>
      </c>
    </row>
    <row r="2" spans="1:8" x14ac:dyDescent="0.25">
      <c r="A2" s="57" t="s">
        <v>17</v>
      </c>
      <c r="B2" s="59" t="s">
        <v>66</v>
      </c>
      <c r="C2" s="59" t="s">
        <v>61</v>
      </c>
      <c r="D2" s="59" t="s">
        <v>53</v>
      </c>
      <c r="E2" s="59" t="s">
        <v>18</v>
      </c>
      <c r="F2" s="59" t="s">
        <v>20</v>
      </c>
      <c r="G2" s="72" t="s">
        <v>93</v>
      </c>
      <c r="H2" s="60" t="s">
        <v>109</v>
      </c>
    </row>
    <row r="3" spans="1:8" x14ac:dyDescent="0.25">
      <c r="A3" s="57" t="s">
        <v>13</v>
      </c>
      <c r="B3" s="62" t="s">
        <v>2</v>
      </c>
      <c r="C3" s="62" t="s">
        <v>2</v>
      </c>
      <c r="D3" s="62" t="s">
        <v>2</v>
      </c>
      <c r="E3" s="62" t="s">
        <v>4</v>
      </c>
      <c r="F3" s="62" t="s">
        <v>2</v>
      </c>
      <c r="G3" s="62" t="s">
        <v>2</v>
      </c>
      <c r="H3" s="62" t="s">
        <v>2</v>
      </c>
    </row>
    <row r="4" spans="1:8" x14ac:dyDescent="0.25">
      <c r="A4" s="57" t="s">
        <v>14</v>
      </c>
      <c r="B4" s="62">
        <v>3600</v>
      </c>
      <c r="C4" s="62">
        <v>150</v>
      </c>
      <c r="D4" s="62">
        <v>156</v>
      </c>
      <c r="E4" s="62">
        <v>150000</v>
      </c>
      <c r="F4" s="62">
        <v>100000</v>
      </c>
      <c r="G4" s="62">
        <v>450</v>
      </c>
      <c r="H4" s="62">
        <v>2980</v>
      </c>
    </row>
    <row r="5" spans="1:8" x14ac:dyDescent="0.25">
      <c r="A5" s="57" t="s">
        <v>1</v>
      </c>
      <c r="B5" s="62">
        <v>2.1</v>
      </c>
      <c r="C5" s="62">
        <v>36</v>
      </c>
      <c r="D5" s="62">
        <v>14.95</v>
      </c>
      <c r="E5" s="62">
        <v>0.19</v>
      </c>
      <c r="F5" s="62">
        <v>0.1</v>
      </c>
      <c r="G5" s="62">
        <v>29</v>
      </c>
      <c r="H5" s="62">
        <v>2.9</v>
      </c>
    </row>
    <row r="6" spans="1:8" x14ac:dyDescent="0.25">
      <c r="A6" s="57" t="s">
        <v>15</v>
      </c>
      <c r="B6" s="62">
        <v>7560</v>
      </c>
      <c r="C6" s="62">
        <v>5400</v>
      </c>
      <c r="D6" s="62">
        <v>2332.1999999999998</v>
      </c>
      <c r="E6" s="62">
        <v>28500</v>
      </c>
      <c r="F6" s="62">
        <v>10000</v>
      </c>
      <c r="G6" s="62">
        <v>13050</v>
      </c>
      <c r="H6" s="62">
        <v>8642</v>
      </c>
    </row>
    <row r="7" spans="1:8" ht="22.5" x14ac:dyDescent="0.25">
      <c r="A7" s="63" t="s">
        <v>16</v>
      </c>
      <c r="B7" s="64" t="s">
        <v>70</v>
      </c>
      <c r="C7" s="64" t="s">
        <v>64</v>
      </c>
      <c r="D7" s="64" t="s">
        <v>54</v>
      </c>
      <c r="E7" s="64" t="s">
        <v>25</v>
      </c>
      <c r="F7" s="64" t="s">
        <v>24</v>
      </c>
      <c r="G7" s="64" t="s">
        <v>105</v>
      </c>
      <c r="H7" s="64" t="s">
        <v>110</v>
      </c>
    </row>
    <row r="8" spans="1:8" ht="45" x14ac:dyDescent="0.25">
      <c r="A8" s="74" t="s">
        <v>130</v>
      </c>
      <c r="B8" s="66">
        <v>20</v>
      </c>
      <c r="C8" s="66">
        <v>2</v>
      </c>
      <c r="D8" s="66">
        <v>1</v>
      </c>
      <c r="E8" s="66">
        <v>50</v>
      </c>
      <c r="F8" s="66">
        <v>50</v>
      </c>
      <c r="G8" s="66">
        <v>5</v>
      </c>
      <c r="H8" s="66">
        <v>10</v>
      </c>
    </row>
    <row r="9" spans="1:8" x14ac:dyDescent="0.25">
      <c r="A9" s="57" t="s">
        <v>5</v>
      </c>
      <c r="B9" s="2">
        <f t="shared" ref="B9:H9" si="0">SUM(B8)</f>
        <v>20</v>
      </c>
      <c r="C9" s="2">
        <f t="shared" si="0"/>
        <v>2</v>
      </c>
      <c r="D9" s="2">
        <f t="shared" si="0"/>
        <v>1</v>
      </c>
      <c r="E9" s="2">
        <f t="shared" si="0"/>
        <v>50</v>
      </c>
      <c r="F9" s="2">
        <f t="shared" si="0"/>
        <v>50</v>
      </c>
      <c r="G9" s="2">
        <f t="shared" si="0"/>
        <v>5</v>
      </c>
      <c r="H9" s="2">
        <f t="shared" si="0"/>
        <v>10</v>
      </c>
    </row>
  </sheetData>
  <pageMargins left="0.7" right="0.7" top="0.75" bottom="0.75" header="0.3" footer="0.3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"/>
  <sheetViews>
    <sheetView workbookViewId="0">
      <selection activeCell="A14" activeCellId="1" sqref="B14:AE14 A14"/>
    </sheetView>
  </sheetViews>
  <sheetFormatPr defaultRowHeight="15" x14ac:dyDescent="0.25"/>
  <sheetData>
    <row r="1" spans="1:31" ht="165" x14ac:dyDescent="0.25">
      <c r="A1" s="57" t="s">
        <v>0</v>
      </c>
      <c r="B1" s="58" t="s">
        <v>41</v>
      </c>
      <c r="C1" s="58" t="s">
        <v>45</v>
      </c>
      <c r="D1" s="58" t="s">
        <v>47</v>
      </c>
      <c r="E1" s="58" t="s">
        <v>10</v>
      </c>
      <c r="F1" s="58" t="s">
        <v>65</v>
      </c>
      <c r="G1" s="58" t="s">
        <v>52</v>
      </c>
      <c r="H1" s="58" t="s">
        <v>3</v>
      </c>
      <c r="I1" s="58" t="s">
        <v>73</v>
      </c>
      <c r="J1" s="58" t="s">
        <v>76</v>
      </c>
      <c r="K1" s="58" t="s">
        <v>19</v>
      </c>
      <c r="L1" s="58" t="s">
        <v>92</v>
      </c>
      <c r="M1" s="58" t="s">
        <v>96</v>
      </c>
      <c r="N1" s="58" t="s">
        <v>98</v>
      </c>
      <c r="O1" s="58" t="s">
        <v>101</v>
      </c>
      <c r="P1" s="58" t="s">
        <v>106</v>
      </c>
      <c r="Q1" s="58" t="s">
        <v>107</v>
      </c>
      <c r="R1" s="58" t="s">
        <v>103</v>
      </c>
      <c r="S1" s="58" t="s">
        <v>112</v>
      </c>
      <c r="T1" s="58" t="s">
        <v>114</v>
      </c>
      <c r="U1" s="58" t="s">
        <v>115</v>
      </c>
      <c r="V1" s="58" t="s">
        <v>119</v>
      </c>
      <c r="W1" s="58" t="s">
        <v>111</v>
      </c>
      <c r="X1" s="58" t="s">
        <v>128</v>
      </c>
      <c r="Y1" s="58" t="s">
        <v>165</v>
      </c>
      <c r="Z1" s="58" t="s">
        <v>235</v>
      </c>
      <c r="AA1" s="58" t="s">
        <v>181</v>
      </c>
      <c r="AB1" s="58" t="s">
        <v>244</v>
      </c>
      <c r="AC1" s="58" t="s">
        <v>172</v>
      </c>
      <c r="AD1" s="58" t="s">
        <v>174</v>
      </c>
      <c r="AE1" s="58" t="s">
        <v>177</v>
      </c>
    </row>
    <row r="2" spans="1:31" ht="18.75" x14ac:dyDescent="0.25">
      <c r="A2" s="57" t="s">
        <v>17</v>
      </c>
      <c r="B2" s="59" t="s">
        <v>42</v>
      </c>
      <c r="C2" s="60" t="s">
        <v>46</v>
      </c>
      <c r="D2" s="59" t="s">
        <v>48</v>
      </c>
      <c r="E2" s="59" t="s">
        <v>69</v>
      </c>
      <c r="F2" s="59" t="s">
        <v>66</v>
      </c>
      <c r="G2" s="59" t="s">
        <v>53</v>
      </c>
      <c r="H2" s="59" t="s">
        <v>18</v>
      </c>
      <c r="I2" s="59" t="s">
        <v>74</v>
      </c>
      <c r="J2" s="59" t="s">
        <v>77</v>
      </c>
      <c r="K2" s="59" t="s">
        <v>20</v>
      </c>
      <c r="L2" s="72" t="s">
        <v>93</v>
      </c>
      <c r="M2" s="60" t="s">
        <v>97</v>
      </c>
      <c r="N2" s="60" t="s">
        <v>99</v>
      </c>
      <c r="O2" s="60">
        <v>44323</v>
      </c>
      <c r="P2" s="60">
        <v>44306</v>
      </c>
      <c r="Q2" s="60">
        <v>44305</v>
      </c>
      <c r="R2" s="60">
        <v>44303</v>
      </c>
      <c r="S2" s="60">
        <v>44306</v>
      </c>
      <c r="T2" s="60">
        <v>1924</v>
      </c>
      <c r="U2" s="60">
        <v>1925</v>
      </c>
      <c r="V2" s="60">
        <v>5151</v>
      </c>
      <c r="W2" s="60">
        <v>45257</v>
      </c>
      <c r="X2" s="60"/>
      <c r="Y2" s="60"/>
      <c r="Z2" s="60"/>
      <c r="AA2" s="60"/>
      <c r="AB2" s="60"/>
      <c r="AC2" s="61" t="s">
        <v>179</v>
      </c>
      <c r="AD2" s="60"/>
      <c r="AE2" s="60"/>
    </row>
    <row r="3" spans="1:31" x14ac:dyDescent="0.25">
      <c r="A3" s="57" t="s">
        <v>13</v>
      </c>
      <c r="B3" s="62" t="s">
        <v>2</v>
      </c>
      <c r="C3" s="62" t="s">
        <v>2</v>
      </c>
      <c r="D3" s="62" t="s">
        <v>2</v>
      </c>
      <c r="E3" s="62" t="s">
        <v>2</v>
      </c>
      <c r="F3" s="62" t="s">
        <v>2</v>
      </c>
      <c r="G3" s="62" t="s">
        <v>2</v>
      </c>
      <c r="H3" s="62" t="s">
        <v>4</v>
      </c>
      <c r="I3" s="62" t="s">
        <v>2</v>
      </c>
      <c r="J3" s="62" t="s">
        <v>2</v>
      </c>
      <c r="K3" s="62" t="s">
        <v>2</v>
      </c>
      <c r="L3" s="62" t="s">
        <v>2</v>
      </c>
      <c r="M3" s="62" t="s">
        <v>2</v>
      </c>
      <c r="N3" s="62" t="s">
        <v>2</v>
      </c>
      <c r="O3" s="62" t="s">
        <v>2</v>
      </c>
      <c r="P3" s="62" t="s">
        <v>2</v>
      </c>
      <c r="Q3" s="62" t="s">
        <v>2</v>
      </c>
      <c r="R3" s="62" t="s">
        <v>2</v>
      </c>
      <c r="S3" s="62" t="s">
        <v>2</v>
      </c>
      <c r="T3" s="62" t="s">
        <v>4</v>
      </c>
      <c r="U3" s="62" t="s">
        <v>116</v>
      </c>
      <c r="V3" s="62" t="s">
        <v>2</v>
      </c>
      <c r="W3" s="62" t="s">
        <v>2</v>
      </c>
      <c r="X3" s="62"/>
      <c r="Y3" s="62"/>
      <c r="Z3" s="62"/>
      <c r="AA3" s="62"/>
      <c r="AB3" s="62"/>
      <c r="AC3" s="62"/>
      <c r="AD3" s="62"/>
      <c r="AE3" s="62"/>
    </row>
    <row r="4" spans="1:31" x14ac:dyDescent="0.25">
      <c r="A4" s="57" t="s">
        <v>14</v>
      </c>
      <c r="B4" s="62">
        <v>82</v>
      </c>
      <c r="C4" s="62">
        <v>159</v>
      </c>
      <c r="D4" s="62">
        <v>1770</v>
      </c>
      <c r="E4" s="62">
        <v>10000</v>
      </c>
      <c r="F4" s="62">
        <v>3600</v>
      </c>
      <c r="G4" s="62">
        <v>156</v>
      </c>
      <c r="H4" s="62">
        <v>150000</v>
      </c>
      <c r="I4" s="62">
        <v>200000</v>
      </c>
      <c r="J4" s="62">
        <v>100000</v>
      </c>
      <c r="K4" s="62">
        <v>100000</v>
      </c>
      <c r="L4" s="62">
        <v>450</v>
      </c>
      <c r="M4" s="62">
        <v>325</v>
      </c>
      <c r="N4" s="62">
        <v>250</v>
      </c>
      <c r="O4" s="62">
        <v>150</v>
      </c>
      <c r="P4" s="62">
        <v>50</v>
      </c>
      <c r="Q4" s="62">
        <v>50</v>
      </c>
      <c r="R4" s="62">
        <v>100</v>
      </c>
      <c r="S4" s="62">
        <v>75</v>
      </c>
      <c r="T4" s="62">
        <v>150000</v>
      </c>
      <c r="U4" s="62">
        <v>200000</v>
      </c>
      <c r="V4" s="62">
        <v>544</v>
      </c>
      <c r="W4" s="62">
        <v>420</v>
      </c>
      <c r="X4" s="62">
        <v>300</v>
      </c>
      <c r="Y4" s="62">
        <v>21000</v>
      </c>
      <c r="Z4" s="62">
        <v>40000</v>
      </c>
      <c r="AA4" s="62">
        <v>40000</v>
      </c>
      <c r="AB4" s="62">
        <v>40230</v>
      </c>
      <c r="AC4" s="62">
        <v>20100</v>
      </c>
      <c r="AD4" s="62">
        <v>7920</v>
      </c>
      <c r="AE4" s="62">
        <v>300000</v>
      </c>
    </row>
    <row r="5" spans="1:31" x14ac:dyDescent="0.25">
      <c r="A5" s="57" t="s">
        <v>1</v>
      </c>
      <c r="B5" s="62">
        <v>20</v>
      </c>
      <c r="C5" s="62">
        <v>8.5</v>
      </c>
      <c r="D5" s="62">
        <v>2.6</v>
      </c>
      <c r="E5" s="62">
        <v>2.6</v>
      </c>
      <c r="F5" s="62">
        <v>2.1</v>
      </c>
      <c r="G5" s="62">
        <v>14.95</v>
      </c>
      <c r="H5" s="62">
        <v>0.19</v>
      </c>
      <c r="I5" s="62">
        <v>0.09</v>
      </c>
      <c r="J5" s="62">
        <v>8.5000000000000006E-2</v>
      </c>
      <c r="K5" s="62">
        <v>0.1</v>
      </c>
      <c r="L5" s="62">
        <v>29</v>
      </c>
      <c r="M5" s="62">
        <v>29</v>
      </c>
      <c r="N5" s="62">
        <v>29</v>
      </c>
      <c r="O5" s="62">
        <v>29</v>
      </c>
      <c r="P5" s="62">
        <v>29</v>
      </c>
      <c r="Q5" s="62">
        <v>29</v>
      </c>
      <c r="R5" s="62">
        <v>29</v>
      </c>
      <c r="S5" s="62">
        <v>29</v>
      </c>
      <c r="T5" s="62">
        <v>0.17699999999999999</v>
      </c>
      <c r="U5" s="62">
        <v>0.17699999999999999</v>
      </c>
      <c r="V5" s="62">
        <v>19.899999999999999</v>
      </c>
      <c r="W5" s="62">
        <v>2.9</v>
      </c>
      <c r="X5" s="62">
        <v>65</v>
      </c>
      <c r="Y5" s="62"/>
      <c r="Z5" s="62"/>
      <c r="AA5" s="62"/>
      <c r="AB5" s="62" t="s">
        <v>171</v>
      </c>
      <c r="AC5" s="62" t="s">
        <v>173</v>
      </c>
      <c r="AD5" s="62" t="s">
        <v>175</v>
      </c>
      <c r="AE5" s="62" t="s">
        <v>176</v>
      </c>
    </row>
    <row r="6" spans="1:31" x14ac:dyDescent="0.25">
      <c r="A6" s="57" t="s">
        <v>15</v>
      </c>
      <c r="B6" s="62">
        <v>1640</v>
      </c>
      <c r="C6" s="62">
        <v>1351.5</v>
      </c>
      <c r="D6" s="62">
        <v>4602</v>
      </c>
      <c r="E6" s="62">
        <v>26000</v>
      </c>
      <c r="F6" s="62">
        <v>7560</v>
      </c>
      <c r="G6" s="62">
        <v>2332.1999999999998</v>
      </c>
      <c r="H6" s="62">
        <v>28500</v>
      </c>
      <c r="I6" s="62">
        <v>18000</v>
      </c>
      <c r="J6" s="62">
        <v>8500</v>
      </c>
      <c r="K6" s="62">
        <v>10000</v>
      </c>
      <c r="L6" s="62">
        <v>13050</v>
      </c>
      <c r="M6" s="62">
        <v>9425</v>
      </c>
      <c r="N6" s="62">
        <v>7250</v>
      </c>
      <c r="O6" s="62">
        <v>4350</v>
      </c>
      <c r="P6" s="62">
        <v>1450</v>
      </c>
      <c r="Q6" s="62">
        <v>1450</v>
      </c>
      <c r="R6" s="62">
        <v>2900</v>
      </c>
      <c r="S6" s="62">
        <v>2175</v>
      </c>
      <c r="T6" s="62">
        <v>26550</v>
      </c>
      <c r="U6" s="62">
        <v>35400</v>
      </c>
      <c r="V6" s="73">
        <v>10825.6</v>
      </c>
      <c r="W6" s="62">
        <v>1218</v>
      </c>
      <c r="X6" s="62"/>
      <c r="Y6" s="62"/>
      <c r="Z6" s="62"/>
      <c r="AA6" s="62"/>
      <c r="AB6" s="62"/>
      <c r="AC6" s="62"/>
      <c r="AD6" s="62"/>
      <c r="AE6" s="62"/>
    </row>
    <row r="7" spans="1:31" ht="22.5" x14ac:dyDescent="0.25">
      <c r="A7" s="63" t="s">
        <v>16</v>
      </c>
      <c r="B7" s="64" t="s">
        <v>23</v>
      </c>
      <c r="C7" s="64" t="s">
        <v>83</v>
      </c>
      <c r="D7" s="64" t="s">
        <v>67</v>
      </c>
      <c r="E7" s="64" t="s">
        <v>70</v>
      </c>
      <c r="F7" s="64" t="s">
        <v>70</v>
      </c>
      <c r="G7" s="64" t="s">
        <v>54</v>
      </c>
      <c r="H7" s="64" t="s">
        <v>25</v>
      </c>
      <c r="I7" s="64" t="s">
        <v>75</v>
      </c>
      <c r="J7" s="64" t="s">
        <v>78</v>
      </c>
      <c r="K7" s="64" t="s">
        <v>24</v>
      </c>
      <c r="L7" s="64" t="s">
        <v>105</v>
      </c>
      <c r="M7" s="64" t="s">
        <v>105</v>
      </c>
      <c r="N7" s="64" t="s">
        <v>105</v>
      </c>
      <c r="O7" s="64" t="s">
        <v>104</v>
      </c>
      <c r="P7" s="64" t="s">
        <v>104</v>
      </c>
      <c r="Q7" s="64" t="s">
        <v>104</v>
      </c>
      <c r="R7" s="64" t="s">
        <v>104</v>
      </c>
      <c r="S7" s="64" t="s">
        <v>113</v>
      </c>
      <c r="T7" s="64" t="s">
        <v>117</v>
      </c>
      <c r="U7" s="64" t="s">
        <v>117</v>
      </c>
      <c r="V7" s="64" t="s">
        <v>120</v>
      </c>
      <c r="W7" s="64" t="s">
        <v>110</v>
      </c>
      <c r="X7" s="64"/>
      <c r="Y7" s="64"/>
      <c r="Z7" s="64"/>
      <c r="AA7" s="64"/>
      <c r="AB7" s="64"/>
      <c r="AC7" s="64"/>
      <c r="AD7" s="64"/>
      <c r="AE7" s="64"/>
    </row>
    <row r="8" spans="1:31" ht="33.75" x14ac:dyDescent="0.25">
      <c r="A8" s="74" t="s">
        <v>147</v>
      </c>
      <c r="B8" s="66"/>
      <c r="C8" s="66"/>
      <c r="D8" s="66"/>
      <c r="E8" s="66"/>
      <c r="F8" s="66">
        <v>20</v>
      </c>
      <c r="G8" s="66">
        <v>2</v>
      </c>
      <c r="H8" s="66">
        <v>50</v>
      </c>
      <c r="I8" s="66"/>
      <c r="J8" s="66"/>
      <c r="K8" s="66">
        <v>100</v>
      </c>
      <c r="L8" s="66">
        <v>10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>
        <v>2</v>
      </c>
      <c r="Y8" s="66"/>
      <c r="Z8" s="66"/>
      <c r="AA8" s="66"/>
      <c r="AB8" s="66"/>
      <c r="AC8" s="66"/>
      <c r="AD8" s="66"/>
      <c r="AE8" s="66"/>
    </row>
    <row r="9" spans="1:31" ht="45" x14ac:dyDescent="0.25">
      <c r="A9" s="74" t="s">
        <v>135</v>
      </c>
      <c r="B9" s="66"/>
      <c r="C9" s="66"/>
      <c r="D9" s="66">
        <v>50</v>
      </c>
      <c r="E9" s="66"/>
      <c r="F9" s="66"/>
      <c r="G9" s="66">
        <v>5</v>
      </c>
      <c r="H9" s="66"/>
      <c r="I9" s="66"/>
      <c r="J9" s="66">
        <v>1000</v>
      </c>
      <c r="K9" s="66"/>
      <c r="L9" s="66"/>
      <c r="M9" s="66">
        <v>25</v>
      </c>
      <c r="N9" s="66">
        <v>25</v>
      </c>
      <c r="O9" s="66"/>
      <c r="P9" s="66"/>
      <c r="Q9" s="66"/>
      <c r="R9" s="66"/>
      <c r="S9" s="66"/>
      <c r="T9" s="66"/>
      <c r="U9" s="66"/>
      <c r="V9" s="66"/>
      <c r="W9" s="66"/>
      <c r="X9" s="66">
        <v>2</v>
      </c>
      <c r="Y9" s="66"/>
      <c r="Z9" s="66"/>
      <c r="AA9" s="66"/>
      <c r="AB9" s="66"/>
      <c r="AC9" s="66"/>
      <c r="AD9" s="66"/>
      <c r="AE9" s="66"/>
    </row>
    <row r="10" spans="1:31" ht="45.75" x14ac:dyDescent="0.25">
      <c r="A10" s="65" t="s">
        <v>131</v>
      </c>
      <c r="B10" s="66">
        <v>61</v>
      </c>
      <c r="C10" s="66">
        <v>39</v>
      </c>
      <c r="D10" s="66"/>
      <c r="E10" s="66">
        <v>100</v>
      </c>
      <c r="F10" s="66"/>
      <c r="G10" s="66"/>
      <c r="H10" s="66">
        <v>400</v>
      </c>
      <c r="I10" s="66"/>
      <c r="J10" s="66">
        <v>300</v>
      </c>
      <c r="K10" s="66"/>
      <c r="L10" s="66"/>
      <c r="M10" s="66"/>
      <c r="N10" s="66">
        <v>100</v>
      </c>
      <c r="O10" s="66">
        <v>25</v>
      </c>
      <c r="P10" s="66">
        <v>11</v>
      </c>
      <c r="Q10" s="66">
        <v>25</v>
      </c>
      <c r="R10" s="66">
        <v>25</v>
      </c>
      <c r="S10" s="66">
        <v>14</v>
      </c>
      <c r="T10" s="66"/>
      <c r="U10" s="66"/>
      <c r="V10" s="66"/>
      <c r="W10" s="66">
        <v>200</v>
      </c>
      <c r="X10" s="66"/>
      <c r="Y10" s="66"/>
      <c r="Z10" s="66"/>
      <c r="AA10" s="66"/>
      <c r="AB10" s="66"/>
      <c r="AC10" s="66"/>
      <c r="AD10" s="66"/>
      <c r="AE10" s="66"/>
    </row>
    <row r="11" spans="1:31" ht="34.5" x14ac:dyDescent="0.25">
      <c r="A11" s="65" t="s">
        <v>129</v>
      </c>
      <c r="B11" s="66"/>
      <c r="C11" s="66"/>
      <c r="D11" s="66"/>
      <c r="E11" s="66"/>
      <c r="F11" s="66"/>
      <c r="G11" s="66"/>
      <c r="H11" s="66"/>
      <c r="I11" s="66">
        <v>2000</v>
      </c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</row>
    <row r="12" spans="1:31" ht="34.5" x14ac:dyDescent="0.25">
      <c r="A12" s="65" t="s">
        <v>215</v>
      </c>
      <c r="B12" s="66"/>
      <c r="C12" s="66"/>
      <c r="D12" s="66"/>
      <c r="E12" s="66"/>
      <c r="F12" s="66"/>
      <c r="G12" s="66"/>
      <c r="H12" s="66"/>
      <c r="I12" s="66">
        <v>1000</v>
      </c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>
        <v>1000</v>
      </c>
      <c r="V12" s="66">
        <v>20</v>
      </c>
      <c r="W12" s="66"/>
      <c r="X12" s="66"/>
      <c r="Y12" s="66">
        <v>200</v>
      </c>
      <c r="Z12" s="66"/>
      <c r="AA12" s="66"/>
      <c r="AB12" s="66">
        <v>100</v>
      </c>
      <c r="AC12" s="66">
        <v>50</v>
      </c>
      <c r="AD12" s="66">
        <v>10</v>
      </c>
      <c r="AE12" s="66">
        <v>100</v>
      </c>
    </row>
    <row r="13" spans="1:31" ht="23.25" x14ac:dyDescent="0.25">
      <c r="A13" s="65" t="s">
        <v>228</v>
      </c>
      <c r="B13" s="66"/>
      <c r="C13" s="66"/>
      <c r="D13" s="66"/>
      <c r="E13" s="66"/>
      <c r="F13" s="66"/>
      <c r="G13" s="66"/>
      <c r="H13" s="66"/>
      <c r="I13" s="66">
        <v>2000</v>
      </c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>
        <v>1000</v>
      </c>
      <c r="U13" s="66"/>
      <c r="V13" s="66"/>
      <c r="W13" s="66"/>
      <c r="X13" s="66"/>
      <c r="Y13" s="66"/>
      <c r="Z13" s="66">
        <v>1000</v>
      </c>
      <c r="AA13" s="66">
        <v>1000</v>
      </c>
      <c r="AB13" s="66"/>
      <c r="AC13" s="66"/>
      <c r="AD13" s="66"/>
      <c r="AE13" s="66"/>
    </row>
    <row r="14" spans="1:31" x14ac:dyDescent="0.25">
      <c r="A14" s="65" t="s">
        <v>5</v>
      </c>
      <c r="B14" s="2">
        <f>SUM(B8:B13)</f>
        <v>61</v>
      </c>
      <c r="C14" s="2">
        <f t="shared" ref="C14:AE14" si="0">SUM(C8:C13)</f>
        <v>39</v>
      </c>
      <c r="D14" s="2">
        <f t="shared" si="0"/>
        <v>50</v>
      </c>
      <c r="E14" s="2">
        <f t="shared" si="0"/>
        <v>100</v>
      </c>
      <c r="F14" s="2">
        <f t="shared" si="0"/>
        <v>20</v>
      </c>
      <c r="G14" s="2">
        <f t="shared" si="0"/>
        <v>7</v>
      </c>
      <c r="H14" s="2">
        <f t="shared" si="0"/>
        <v>450</v>
      </c>
      <c r="I14" s="2">
        <f t="shared" si="0"/>
        <v>5000</v>
      </c>
      <c r="J14" s="2">
        <f t="shared" si="0"/>
        <v>1300</v>
      </c>
      <c r="K14" s="2">
        <f t="shared" si="0"/>
        <v>100</v>
      </c>
      <c r="L14" s="2">
        <f t="shared" si="0"/>
        <v>10</v>
      </c>
      <c r="M14" s="2">
        <f t="shared" si="0"/>
        <v>25</v>
      </c>
      <c r="N14" s="2">
        <f t="shared" si="0"/>
        <v>125</v>
      </c>
      <c r="O14" s="2">
        <f t="shared" si="0"/>
        <v>25</v>
      </c>
      <c r="P14" s="2">
        <f t="shared" si="0"/>
        <v>11</v>
      </c>
      <c r="Q14" s="2">
        <f t="shared" si="0"/>
        <v>25</v>
      </c>
      <c r="R14" s="2">
        <f t="shared" si="0"/>
        <v>25</v>
      </c>
      <c r="S14" s="2">
        <f t="shared" si="0"/>
        <v>14</v>
      </c>
      <c r="T14" s="2">
        <f t="shared" si="0"/>
        <v>1000</v>
      </c>
      <c r="U14" s="2">
        <f t="shared" si="0"/>
        <v>1000</v>
      </c>
      <c r="V14" s="2">
        <f t="shared" si="0"/>
        <v>20</v>
      </c>
      <c r="W14" s="2">
        <f t="shared" si="0"/>
        <v>200</v>
      </c>
      <c r="X14" s="2">
        <f t="shared" si="0"/>
        <v>4</v>
      </c>
      <c r="Y14" s="2">
        <f t="shared" si="0"/>
        <v>200</v>
      </c>
      <c r="Z14" s="2">
        <f t="shared" si="0"/>
        <v>1000</v>
      </c>
      <c r="AA14" s="2">
        <f t="shared" si="0"/>
        <v>1000</v>
      </c>
      <c r="AB14" s="2">
        <f t="shared" si="0"/>
        <v>100</v>
      </c>
      <c r="AC14" s="2">
        <f t="shared" si="0"/>
        <v>50</v>
      </c>
      <c r="AD14" s="2">
        <f t="shared" si="0"/>
        <v>10</v>
      </c>
      <c r="AE14" s="2">
        <f t="shared" si="0"/>
        <v>100</v>
      </c>
    </row>
  </sheetData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"/>
  <sheetViews>
    <sheetView workbookViewId="0">
      <selection activeCell="G12" sqref="G12"/>
    </sheetView>
  </sheetViews>
  <sheetFormatPr defaultRowHeight="15" x14ac:dyDescent="0.25"/>
  <sheetData>
    <row r="1" spans="1:15" ht="165" x14ac:dyDescent="0.25">
      <c r="A1" s="57" t="s">
        <v>0</v>
      </c>
      <c r="B1" s="58" t="s">
        <v>65</v>
      </c>
      <c r="C1" s="58" t="s">
        <v>92</v>
      </c>
      <c r="D1" s="58" t="s">
        <v>94</v>
      </c>
      <c r="E1" s="58" t="s">
        <v>100</v>
      </c>
      <c r="F1" s="58" t="s">
        <v>103</v>
      </c>
      <c r="G1" s="58" t="s">
        <v>114</v>
      </c>
      <c r="H1" s="58" t="s">
        <v>115</v>
      </c>
      <c r="I1" s="58" t="s">
        <v>118</v>
      </c>
      <c r="J1" s="58" t="s">
        <v>118</v>
      </c>
      <c r="K1" s="58" t="s">
        <v>108</v>
      </c>
      <c r="L1" s="58" t="s">
        <v>172</v>
      </c>
      <c r="M1" s="58" t="s">
        <v>174</v>
      </c>
      <c r="N1" s="58" t="s">
        <v>177</v>
      </c>
    </row>
    <row r="2" spans="1:15" ht="18.75" x14ac:dyDescent="0.25">
      <c r="A2" s="57" t="s">
        <v>17</v>
      </c>
      <c r="B2" s="59" t="s">
        <v>66</v>
      </c>
      <c r="C2" s="72" t="s">
        <v>93</v>
      </c>
      <c r="D2" s="72" t="s">
        <v>95</v>
      </c>
      <c r="E2" s="60">
        <v>44322</v>
      </c>
      <c r="F2" s="60">
        <v>44303</v>
      </c>
      <c r="G2" s="60">
        <v>1924</v>
      </c>
      <c r="H2" s="60">
        <v>1925</v>
      </c>
      <c r="I2" s="60">
        <v>1929</v>
      </c>
      <c r="J2" s="60"/>
      <c r="K2" s="60" t="s">
        <v>109</v>
      </c>
      <c r="L2" s="61" t="s">
        <v>179</v>
      </c>
      <c r="M2" s="60"/>
      <c r="N2" s="60"/>
    </row>
    <row r="3" spans="1:15" x14ac:dyDescent="0.25">
      <c r="A3" s="57" t="s">
        <v>13</v>
      </c>
      <c r="B3" s="62" t="s">
        <v>2</v>
      </c>
      <c r="C3" s="62" t="s">
        <v>2</v>
      </c>
      <c r="D3" s="62" t="s">
        <v>2</v>
      </c>
      <c r="E3" s="62" t="s">
        <v>2</v>
      </c>
      <c r="F3" s="62" t="s">
        <v>2</v>
      </c>
      <c r="G3" s="62" t="s">
        <v>4</v>
      </c>
      <c r="H3" s="62" t="s">
        <v>116</v>
      </c>
      <c r="I3" s="62" t="s">
        <v>149</v>
      </c>
      <c r="J3" s="62"/>
      <c r="K3" s="62" t="s">
        <v>2</v>
      </c>
      <c r="L3" s="62"/>
      <c r="M3" s="62"/>
      <c r="N3" s="62"/>
    </row>
    <row r="4" spans="1:15" x14ac:dyDescent="0.25">
      <c r="A4" s="57" t="s">
        <v>14</v>
      </c>
      <c r="B4" s="62">
        <v>3600</v>
      </c>
      <c r="C4" s="62">
        <v>450</v>
      </c>
      <c r="D4" s="62">
        <v>450</v>
      </c>
      <c r="E4" s="62">
        <v>100</v>
      </c>
      <c r="F4" s="62">
        <v>100</v>
      </c>
      <c r="G4" s="62">
        <v>150000</v>
      </c>
      <c r="H4" s="62">
        <v>200000</v>
      </c>
      <c r="I4" s="62">
        <v>5500</v>
      </c>
      <c r="J4" s="62">
        <v>25000</v>
      </c>
      <c r="K4" s="62">
        <v>2980</v>
      </c>
      <c r="L4" s="62">
        <v>20100</v>
      </c>
      <c r="M4" s="62">
        <v>7920</v>
      </c>
      <c r="N4" s="62">
        <v>300000</v>
      </c>
    </row>
    <row r="5" spans="1:15" x14ac:dyDescent="0.25">
      <c r="A5" s="57" t="s">
        <v>1</v>
      </c>
      <c r="B5" s="62">
        <v>2.1</v>
      </c>
      <c r="C5" s="62">
        <v>29</v>
      </c>
      <c r="D5" s="62">
        <v>29</v>
      </c>
      <c r="E5" s="62">
        <v>29</v>
      </c>
      <c r="F5" s="62">
        <v>29</v>
      </c>
      <c r="G5" s="62">
        <v>0.17699999999999999</v>
      </c>
      <c r="H5" s="62">
        <v>0.17699999999999999</v>
      </c>
      <c r="I5" s="62">
        <v>0.17699999999999999</v>
      </c>
      <c r="J5" s="62"/>
      <c r="K5" s="62">
        <v>2.9</v>
      </c>
      <c r="L5" s="62" t="s">
        <v>173</v>
      </c>
      <c r="M5" s="62" t="s">
        <v>175</v>
      </c>
      <c r="N5" s="62" t="s">
        <v>176</v>
      </c>
    </row>
    <row r="6" spans="1:15" x14ac:dyDescent="0.25">
      <c r="A6" s="57" t="s">
        <v>15</v>
      </c>
      <c r="B6" s="62">
        <v>7560</v>
      </c>
      <c r="C6" s="62">
        <v>13050</v>
      </c>
      <c r="D6" s="62">
        <v>13050</v>
      </c>
      <c r="E6" s="62">
        <v>2900</v>
      </c>
      <c r="F6" s="62">
        <v>2900</v>
      </c>
      <c r="G6" s="62">
        <v>26550</v>
      </c>
      <c r="H6" s="62">
        <v>35400</v>
      </c>
      <c r="I6" s="62">
        <v>973.5</v>
      </c>
      <c r="J6" s="62"/>
      <c r="K6" s="62">
        <v>8642</v>
      </c>
      <c r="L6" s="62"/>
      <c r="M6" s="62"/>
      <c r="N6" s="62"/>
    </row>
    <row r="7" spans="1:15" ht="22.5" x14ac:dyDescent="0.25">
      <c r="A7" s="63" t="s">
        <v>16</v>
      </c>
      <c r="B7" s="64" t="s">
        <v>70</v>
      </c>
      <c r="C7" s="64" t="s">
        <v>105</v>
      </c>
      <c r="D7" s="64" t="s">
        <v>105</v>
      </c>
      <c r="E7" s="64" t="s">
        <v>104</v>
      </c>
      <c r="F7" s="64" t="s">
        <v>104</v>
      </c>
      <c r="G7" s="64" t="s">
        <v>117</v>
      </c>
      <c r="H7" s="64" t="s">
        <v>117</v>
      </c>
      <c r="I7" s="64" t="s">
        <v>117</v>
      </c>
      <c r="J7" s="64"/>
      <c r="K7" s="64" t="s">
        <v>110</v>
      </c>
      <c r="L7" s="64"/>
      <c r="M7" s="64"/>
      <c r="N7" s="64"/>
    </row>
    <row r="8" spans="1:15" ht="45.75" x14ac:dyDescent="0.25">
      <c r="A8" s="75" t="s">
        <v>142</v>
      </c>
      <c r="B8" s="41">
        <v>200</v>
      </c>
      <c r="C8" s="41">
        <v>75</v>
      </c>
      <c r="D8" s="41">
        <v>50</v>
      </c>
      <c r="E8" s="41">
        <v>25</v>
      </c>
      <c r="F8" s="41">
        <v>50</v>
      </c>
      <c r="G8" s="41">
        <v>200</v>
      </c>
      <c r="H8" s="41"/>
      <c r="I8" s="41">
        <v>200</v>
      </c>
      <c r="J8" s="41"/>
      <c r="K8" s="41">
        <v>400</v>
      </c>
      <c r="L8" s="41"/>
      <c r="M8" s="41"/>
      <c r="N8" s="41"/>
      <c r="O8" t="s">
        <v>247</v>
      </c>
    </row>
    <row r="9" spans="1:15" ht="23.25" x14ac:dyDescent="0.25">
      <c r="A9" s="47" t="s">
        <v>195</v>
      </c>
      <c r="B9" s="13"/>
      <c r="C9" s="13"/>
      <c r="D9" s="13"/>
      <c r="E9" s="13"/>
      <c r="F9" s="13"/>
      <c r="G9" s="13"/>
      <c r="H9" s="13">
        <v>200</v>
      </c>
      <c r="I9" s="13">
        <v>200</v>
      </c>
      <c r="J9" s="13"/>
      <c r="K9" s="13"/>
      <c r="L9" s="13">
        <v>200</v>
      </c>
      <c r="M9" s="13">
        <v>200</v>
      </c>
      <c r="N9" s="13">
        <v>200</v>
      </c>
      <c r="O9" t="s">
        <v>248</v>
      </c>
    </row>
    <row r="10" spans="1:15" ht="34.5" x14ac:dyDescent="0.25">
      <c r="A10" s="76" t="s">
        <v>197</v>
      </c>
      <c r="B10" s="41"/>
      <c r="C10" s="41"/>
      <c r="D10" s="41"/>
      <c r="E10" s="41"/>
      <c r="F10" s="41"/>
      <c r="G10" s="41"/>
      <c r="H10" s="41">
        <v>500</v>
      </c>
      <c r="I10" s="41"/>
      <c r="J10" s="41">
        <v>500</v>
      </c>
      <c r="K10" s="41"/>
      <c r="L10" s="41">
        <v>10</v>
      </c>
      <c r="M10" s="41">
        <v>20</v>
      </c>
      <c r="N10" s="41">
        <v>100</v>
      </c>
      <c r="O10" t="s">
        <v>246</v>
      </c>
    </row>
    <row r="11" spans="1:15" x14ac:dyDescent="0.25">
      <c r="A11" s="2" t="s">
        <v>5</v>
      </c>
      <c r="B11" s="2">
        <f t="shared" ref="B11:N11" si="0">SUM(B8:B10)</f>
        <v>200</v>
      </c>
      <c r="C11" s="2">
        <f t="shared" si="0"/>
        <v>75</v>
      </c>
      <c r="D11" s="2">
        <f t="shared" si="0"/>
        <v>50</v>
      </c>
      <c r="E11" s="2">
        <f t="shared" si="0"/>
        <v>25</v>
      </c>
      <c r="F11" s="2">
        <f t="shared" si="0"/>
        <v>50</v>
      </c>
      <c r="G11" s="2">
        <f t="shared" si="0"/>
        <v>200</v>
      </c>
      <c r="H11" s="2">
        <f t="shared" si="0"/>
        <v>700</v>
      </c>
      <c r="I11" s="2">
        <f t="shared" si="0"/>
        <v>400</v>
      </c>
      <c r="J11" s="2">
        <f t="shared" si="0"/>
        <v>500</v>
      </c>
      <c r="K11" s="2">
        <f t="shared" si="0"/>
        <v>400</v>
      </c>
      <c r="L11" s="2">
        <f t="shared" si="0"/>
        <v>210</v>
      </c>
      <c r="M11" s="2">
        <f t="shared" si="0"/>
        <v>220</v>
      </c>
      <c r="N11" s="2">
        <f t="shared" si="0"/>
        <v>300</v>
      </c>
    </row>
  </sheetData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"/>
  <sheetViews>
    <sheetView workbookViewId="0">
      <selection activeCell="G16" sqref="G16"/>
    </sheetView>
  </sheetViews>
  <sheetFormatPr defaultRowHeight="15" x14ac:dyDescent="0.25"/>
  <sheetData>
    <row r="1" spans="1:14" ht="165" x14ac:dyDescent="0.25">
      <c r="A1" s="16" t="s">
        <v>0</v>
      </c>
      <c r="B1" s="19" t="s">
        <v>37</v>
      </c>
      <c r="C1" s="19" t="s">
        <v>47</v>
      </c>
      <c r="D1" s="5" t="s">
        <v>47</v>
      </c>
      <c r="E1" s="19" t="s">
        <v>65</v>
      </c>
      <c r="F1" s="1" t="s">
        <v>57</v>
      </c>
      <c r="G1" s="19" t="s">
        <v>52</v>
      </c>
      <c r="H1" s="1" t="s">
        <v>55</v>
      </c>
      <c r="I1" s="19" t="s">
        <v>76</v>
      </c>
      <c r="J1" s="19" t="s">
        <v>101</v>
      </c>
      <c r="K1" s="19" t="s">
        <v>118</v>
      </c>
      <c r="L1" s="19" t="s">
        <v>108</v>
      </c>
      <c r="M1" s="18" t="s">
        <v>141</v>
      </c>
      <c r="N1" s="1" t="s">
        <v>128</v>
      </c>
    </row>
    <row r="2" spans="1:14" x14ac:dyDescent="0.25">
      <c r="A2" s="16" t="s">
        <v>17</v>
      </c>
      <c r="B2" s="24">
        <v>2890</v>
      </c>
      <c r="C2" s="20" t="s">
        <v>48</v>
      </c>
      <c r="D2" s="12" t="s">
        <v>48</v>
      </c>
      <c r="E2" s="20" t="s">
        <v>66</v>
      </c>
      <c r="F2" s="8" t="s">
        <v>58</v>
      </c>
      <c r="G2" s="20" t="s">
        <v>53</v>
      </c>
      <c r="H2" s="8" t="s">
        <v>56</v>
      </c>
      <c r="I2" s="20" t="s">
        <v>77</v>
      </c>
      <c r="J2" s="24">
        <v>44323</v>
      </c>
      <c r="K2" s="24">
        <v>1929</v>
      </c>
      <c r="L2" s="24" t="s">
        <v>109</v>
      </c>
      <c r="M2" s="46"/>
      <c r="N2" s="46"/>
    </row>
    <row r="3" spans="1:14" x14ac:dyDescent="0.25">
      <c r="A3" s="16" t="s">
        <v>13</v>
      </c>
      <c r="B3" s="21" t="s">
        <v>2</v>
      </c>
      <c r="C3" s="21" t="s">
        <v>2</v>
      </c>
      <c r="D3" s="6" t="s">
        <v>2</v>
      </c>
      <c r="E3" s="21" t="s">
        <v>2</v>
      </c>
      <c r="F3" s="3" t="s">
        <v>2</v>
      </c>
      <c r="G3" s="21" t="s">
        <v>2</v>
      </c>
      <c r="H3" s="3" t="s">
        <v>2</v>
      </c>
      <c r="I3" s="21" t="s">
        <v>2</v>
      </c>
      <c r="J3" s="21" t="s">
        <v>2</v>
      </c>
      <c r="K3" s="21" t="s">
        <v>149</v>
      </c>
      <c r="L3" s="21" t="s">
        <v>2</v>
      </c>
      <c r="M3" s="3"/>
      <c r="N3" s="3"/>
    </row>
    <row r="4" spans="1:14" x14ac:dyDescent="0.25">
      <c r="A4" s="16" t="s">
        <v>14</v>
      </c>
      <c r="B4" s="21">
        <v>2</v>
      </c>
      <c r="C4" s="21">
        <v>230</v>
      </c>
      <c r="D4" s="6">
        <v>1770</v>
      </c>
      <c r="E4" s="21">
        <v>1400</v>
      </c>
      <c r="F4" s="3">
        <v>300</v>
      </c>
      <c r="G4" s="21">
        <v>156</v>
      </c>
      <c r="H4" s="3">
        <v>300</v>
      </c>
      <c r="I4" s="21">
        <v>100000</v>
      </c>
      <c r="J4" s="21">
        <v>150</v>
      </c>
      <c r="K4" s="21">
        <v>5500</v>
      </c>
      <c r="L4" s="21">
        <v>2980</v>
      </c>
      <c r="M4" s="3">
        <v>960</v>
      </c>
      <c r="N4" s="3">
        <v>300</v>
      </c>
    </row>
    <row r="5" spans="1:14" x14ac:dyDescent="0.25">
      <c r="A5" s="16" t="s">
        <v>1</v>
      </c>
      <c r="B5" s="21">
        <v>35</v>
      </c>
      <c r="C5" s="21">
        <v>2.6</v>
      </c>
      <c r="D5" s="6">
        <v>2.6</v>
      </c>
      <c r="E5" s="21">
        <v>2.1</v>
      </c>
      <c r="F5" s="3">
        <v>8</v>
      </c>
      <c r="G5" s="21">
        <v>14.95</v>
      </c>
      <c r="H5" s="3">
        <v>30</v>
      </c>
      <c r="I5" s="21">
        <v>8.5000000000000006E-2</v>
      </c>
      <c r="J5" s="21">
        <v>29</v>
      </c>
      <c r="K5" s="21">
        <v>0.17699999999999999</v>
      </c>
      <c r="L5" s="21">
        <v>2.9</v>
      </c>
      <c r="M5" s="3"/>
      <c r="N5" s="3">
        <v>65</v>
      </c>
    </row>
    <row r="6" spans="1:14" x14ac:dyDescent="0.25">
      <c r="A6" s="16" t="s">
        <v>15</v>
      </c>
      <c r="B6" s="21">
        <v>70</v>
      </c>
      <c r="C6" s="21">
        <v>598</v>
      </c>
      <c r="D6" s="6">
        <v>4602</v>
      </c>
      <c r="E6" s="21">
        <v>2940</v>
      </c>
      <c r="F6" s="3">
        <v>2400</v>
      </c>
      <c r="G6" s="21">
        <v>2332.1999999999998</v>
      </c>
      <c r="H6" s="3">
        <v>9000</v>
      </c>
      <c r="I6" s="21">
        <v>8500</v>
      </c>
      <c r="J6" s="21">
        <v>4350</v>
      </c>
      <c r="K6" s="21">
        <v>973.5</v>
      </c>
      <c r="L6" s="21">
        <v>8642</v>
      </c>
      <c r="M6" s="3"/>
      <c r="N6" s="3"/>
    </row>
    <row r="7" spans="1:14" ht="22.5" x14ac:dyDescent="0.25">
      <c r="A7" s="29" t="s">
        <v>16</v>
      </c>
      <c r="B7" s="22" t="s">
        <v>83</v>
      </c>
      <c r="C7" s="22" t="s">
        <v>49</v>
      </c>
      <c r="D7" s="11" t="s">
        <v>67</v>
      </c>
      <c r="E7" s="22" t="s">
        <v>67</v>
      </c>
      <c r="F7" s="10" t="s">
        <v>59</v>
      </c>
      <c r="G7" s="22" t="s">
        <v>54</v>
      </c>
      <c r="H7" s="10" t="s">
        <v>59</v>
      </c>
      <c r="I7" s="22" t="s">
        <v>78</v>
      </c>
      <c r="J7" s="22" t="s">
        <v>104</v>
      </c>
      <c r="K7" s="22" t="s">
        <v>117</v>
      </c>
      <c r="L7" s="22" t="s">
        <v>110</v>
      </c>
      <c r="M7" s="10"/>
      <c r="N7" s="10"/>
    </row>
    <row r="8" spans="1:14" x14ac:dyDescent="0.25">
      <c r="A8" s="17" t="s">
        <v>86</v>
      </c>
      <c r="B8" s="23"/>
      <c r="C8" s="23"/>
      <c r="D8" s="4">
        <v>5</v>
      </c>
      <c r="E8" s="23"/>
      <c r="F8" s="2">
        <v>1</v>
      </c>
      <c r="G8" s="23">
        <v>2</v>
      </c>
      <c r="H8" s="2">
        <v>1</v>
      </c>
      <c r="I8" s="23">
        <v>200</v>
      </c>
      <c r="J8" s="23"/>
      <c r="K8" s="23"/>
      <c r="L8" s="23"/>
      <c r="M8" s="2"/>
      <c r="N8" s="2">
        <v>1</v>
      </c>
    </row>
    <row r="9" spans="1:14" ht="45.75" x14ac:dyDescent="0.25">
      <c r="A9" s="26" t="s">
        <v>134</v>
      </c>
      <c r="B9" s="23">
        <v>2</v>
      </c>
      <c r="C9" s="23">
        <v>2</v>
      </c>
      <c r="D9" s="4"/>
      <c r="E9" s="23"/>
      <c r="F9" s="2"/>
      <c r="G9" s="23"/>
      <c r="H9" s="2"/>
      <c r="I9" s="23"/>
      <c r="J9" s="23">
        <v>2</v>
      </c>
      <c r="K9" s="23">
        <v>4</v>
      </c>
      <c r="L9" s="23">
        <v>4</v>
      </c>
      <c r="M9" s="2"/>
      <c r="N9" s="2"/>
    </row>
    <row r="10" spans="1:14" ht="23.25" x14ac:dyDescent="0.25">
      <c r="A10" s="26" t="s">
        <v>140</v>
      </c>
      <c r="B10" s="23"/>
      <c r="C10" s="23"/>
      <c r="D10" s="4"/>
      <c r="E10" s="23"/>
      <c r="F10" s="4"/>
      <c r="G10" s="23"/>
      <c r="H10" s="4"/>
      <c r="I10" s="23"/>
      <c r="J10" s="23"/>
      <c r="K10" s="23"/>
      <c r="L10" s="23"/>
      <c r="M10" s="4">
        <v>10</v>
      </c>
      <c r="N10" s="4"/>
    </row>
    <row r="11" spans="1:14" ht="34.5" x14ac:dyDescent="0.25">
      <c r="A11" s="26" t="s">
        <v>137</v>
      </c>
      <c r="B11" s="23"/>
      <c r="C11" s="23"/>
      <c r="D11" s="4"/>
      <c r="E11" s="23"/>
      <c r="F11" s="2"/>
      <c r="G11" s="23">
        <v>5</v>
      </c>
      <c r="H11" s="2"/>
      <c r="I11" s="23"/>
      <c r="J11" s="23"/>
      <c r="K11" s="23"/>
      <c r="L11" s="23"/>
      <c r="M11" s="2"/>
      <c r="N11" s="2"/>
    </row>
    <row r="12" spans="1:14" ht="45.75" x14ac:dyDescent="0.25">
      <c r="A12" s="26" t="s">
        <v>202</v>
      </c>
      <c r="B12" s="23"/>
      <c r="C12" s="23"/>
      <c r="D12" s="4"/>
      <c r="E12" s="23">
        <v>5</v>
      </c>
      <c r="F12" s="2"/>
      <c r="G12" s="23"/>
      <c r="H12" s="2"/>
      <c r="I12" s="23"/>
      <c r="J12" s="23"/>
      <c r="K12" s="23"/>
      <c r="L12" s="23"/>
      <c r="M12" s="2"/>
      <c r="N12" s="2"/>
    </row>
  </sheetData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3"/>
  <sheetViews>
    <sheetView zoomScale="85" zoomScaleNormal="85" workbookViewId="0">
      <pane xSplit="1" ySplit="6" topLeftCell="U34" activePane="bottomRight" state="frozen"/>
      <selection pane="topRight" activeCell="B1" sqref="B1"/>
      <selection pane="bottomLeft" activeCell="A7" sqref="A7"/>
      <selection pane="bottomRight" activeCell="Z45" sqref="Z45"/>
    </sheetView>
  </sheetViews>
  <sheetFormatPr defaultRowHeight="15" x14ac:dyDescent="0.25"/>
  <cols>
    <col min="1" max="1" width="18.7109375" customWidth="1"/>
  </cols>
  <sheetData>
    <row r="1" spans="1:42" ht="165" x14ac:dyDescent="0.25">
      <c r="A1" s="57" t="s">
        <v>0</v>
      </c>
      <c r="B1" s="58" t="s">
        <v>39</v>
      </c>
      <c r="C1" s="58" t="s">
        <v>45</v>
      </c>
      <c r="D1" s="58" t="s">
        <v>45</v>
      </c>
      <c r="E1" s="58" t="s">
        <v>50</v>
      </c>
      <c r="F1" s="58" t="s">
        <v>50</v>
      </c>
      <c r="G1" s="58" t="s">
        <v>50</v>
      </c>
      <c r="H1" s="58" t="s">
        <v>65</v>
      </c>
      <c r="I1" s="58" t="s">
        <v>65</v>
      </c>
      <c r="J1" s="58" t="s">
        <v>3</v>
      </c>
      <c r="K1" s="58" t="s">
        <v>73</v>
      </c>
      <c r="L1" s="58" t="s">
        <v>76</v>
      </c>
      <c r="M1" s="58" t="s">
        <v>19</v>
      </c>
      <c r="N1" s="58" t="s">
        <v>94</v>
      </c>
      <c r="O1" s="58" t="s">
        <v>96</v>
      </c>
      <c r="P1" s="58" t="s">
        <v>101</v>
      </c>
      <c r="Q1" s="58" t="s">
        <v>168</v>
      </c>
      <c r="R1" s="58" t="s">
        <v>167</v>
      </c>
      <c r="S1" s="58" t="s">
        <v>101</v>
      </c>
      <c r="T1" s="58" t="s">
        <v>169</v>
      </c>
      <c r="U1" s="58" t="s">
        <v>114</v>
      </c>
      <c r="V1" s="58" t="s">
        <v>115</v>
      </c>
      <c r="W1" s="58" t="s">
        <v>118</v>
      </c>
      <c r="X1" s="58" t="s">
        <v>118</v>
      </c>
      <c r="Y1" s="58" t="s">
        <v>119</v>
      </c>
      <c r="Z1" s="58" t="s">
        <v>108</v>
      </c>
      <c r="AA1" s="58" t="s">
        <v>111</v>
      </c>
      <c r="AB1" s="58" t="s">
        <v>124</v>
      </c>
      <c r="AC1" s="58" t="s">
        <v>124</v>
      </c>
      <c r="AD1" s="58" t="s">
        <v>128</v>
      </c>
      <c r="AE1" s="58" t="s">
        <v>163</v>
      </c>
      <c r="AF1" s="58" t="s">
        <v>181</v>
      </c>
      <c r="AG1" s="58" t="s">
        <v>166</v>
      </c>
      <c r="AH1" s="58" t="s">
        <v>165</v>
      </c>
      <c r="AI1" s="58" t="s">
        <v>181</v>
      </c>
      <c r="AJ1" s="58" t="s">
        <v>235</v>
      </c>
      <c r="AK1" s="58" t="s">
        <v>165</v>
      </c>
      <c r="AL1" s="58" t="s">
        <v>181</v>
      </c>
      <c r="AM1" s="58" t="s">
        <v>172</v>
      </c>
      <c r="AN1" s="58" t="s">
        <v>174</v>
      </c>
      <c r="AO1" s="58" t="s">
        <v>177</v>
      </c>
      <c r="AP1" s="58" t="s">
        <v>155</v>
      </c>
    </row>
    <row r="2" spans="1:42" ht="18.75" x14ac:dyDescent="0.25">
      <c r="A2" s="57" t="s">
        <v>17</v>
      </c>
      <c r="B2" s="59" t="s">
        <v>40</v>
      </c>
      <c r="C2" s="59" t="s">
        <v>46</v>
      </c>
      <c r="D2" s="60" t="s">
        <v>46</v>
      </c>
      <c r="E2" s="59" t="s">
        <v>51</v>
      </c>
      <c r="F2" s="59" t="s">
        <v>51</v>
      </c>
      <c r="G2" s="59" t="s">
        <v>51</v>
      </c>
      <c r="H2" s="59" t="s">
        <v>66</v>
      </c>
      <c r="I2" s="59" t="s">
        <v>66</v>
      </c>
      <c r="J2" s="59" t="s">
        <v>18</v>
      </c>
      <c r="K2" s="59" t="s">
        <v>74</v>
      </c>
      <c r="L2" s="59" t="s">
        <v>77</v>
      </c>
      <c r="M2" s="59" t="s">
        <v>20</v>
      </c>
      <c r="N2" s="72" t="s">
        <v>95</v>
      </c>
      <c r="O2" s="60" t="s">
        <v>97</v>
      </c>
      <c r="P2" s="60">
        <v>44323</v>
      </c>
      <c r="Q2" s="60"/>
      <c r="R2" s="60"/>
      <c r="S2" s="60"/>
      <c r="T2" s="60"/>
      <c r="U2" s="60">
        <v>1924</v>
      </c>
      <c r="V2" s="60">
        <v>1925</v>
      </c>
      <c r="W2" s="60">
        <v>1929</v>
      </c>
      <c r="X2" s="60"/>
      <c r="Y2" s="60">
        <v>5151</v>
      </c>
      <c r="Z2" s="60" t="s">
        <v>109</v>
      </c>
      <c r="AA2" s="60">
        <v>45257</v>
      </c>
      <c r="AB2" s="60">
        <v>1977</v>
      </c>
      <c r="AC2" s="60"/>
      <c r="AD2" s="60"/>
      <c r="AE2" s="60">
        <v>1064</v>
      </c>
      <c r="AF2" s="60">
        <v>1975</v>
      </c>
      <c r="AG2" s="60">
        <v>5352</v>
      </c>
      <c r="AH2" s="60"/>
      <c r="AI2" s="60"/>
      <c r="AJ2" s="60"/>
      <c r="AK2" s="60"/>
      <c r="AL2" s="60"/>
      <c r="AM2" s="61" t="s">
        <v>179</v>
      </c>
      <c r="AN2" s="60"/>
      <c r="AO2" s="60"/>
      <c r="AP2" s="60"/>
    </row>
    <row r="3" spans="1:42" x14ac:dyDescent="0.25">
      <c r="A3" s="57" t="s">
        <v>13</v>
      </c>
      <c r="B3" s="62" t="s">
        <v>2</v>
      </c>
      <c r="C3" s="62" t="s">
        <v>2</v>
      </c>
      <c r="D3" s="62" t="s">
        <v>2</v>
      </c>
      <c r="E3" s="62" t="s">
        <v>2</v>
      </c>
      <c r="F3" s="62" t="s">
        <v>2</v>
      </c>
      <c r="G3" s="62" t="s">
        <v>2</v>
      </c>
      <c r="H3" s="62" t="s">
        <v>2</v>
      </c>
      <c r="I3" s="62" t="s">
        <v>2</v>
      </c>
      <c r="J3" s="62" t="s">
        <v>4</v>
      </c>
      <c r="K3" s="62" t="s">
        <v>2</v>
      </c>
      <c r="L3" s="62" t="s">
        <v>2</v>
      </c>
      <c r="M3" s="62" t="s">
        <v>2</v>
      </c>
      <c r="N3" s="62" t="s">
        <v>2</v>
      </c>
      <c r="O3" s="62" t="s">
        <v>2</v>
      </c>
      <c r="P3" s="62" t="s">
        <v>2</v>
      </c>
      <c r="Q3" s="62"/>
      <c r="R3" s="62"/>
      <c r="S3" s="62"/>
      <c r="T3" s="62"/>
      <c r="U3" s="62" t="s">
        <v>4</v>
      </c>
      <c r="V3" s="62" t="s">
        <v>116</v>
      </c>
      <c r="W3" s="62" t="s">
        <v>149</v>
      </c>
      <c r="X3" s="62"/>
      <c r="Y3" s="62" t="s">
        <v>2</v>
      </c>
      <c r="Z3" s="62" t="s">
        <v>2</v>
      </c>
      <c r="AA3" s="62" t="s">
        <v>2</v>
      </c>
      <c r="AB3" s="62" t="s">
        <v>2</v>
      </c>
      <c r="AC3" s="62"/>
      <c r="AD3" s="62"/>
      <c r="AE3" s="62" t="s">
        <v>2</v>
      </c>
      <c r="AF3" s="62" t="s">
        <v>4</v>
      </c>
      <c r="AG3" s="62" t="s">
        <v>2</v>
      </c>
      <c r="AH3" s="62"/>
      <c r="AI3" s="62"/>
      <c r="AJ3" s="62"/>
      <c r="AK3" s="62"/>
      <c r="AL3" s="62"/>
      <c r="AM3" s="62"/>
      <c r="AN3" s="62"/>
      <c r="AO3" s="62"/>
      <c r="AP3" s="62"/>
    </row>
    <row r="4" spans="1:42" x14ac:dyDescent="0.25">
      <c r="A4" s="57" t="s">
        <v>14</v>
      </c>
      <c r="B4" s="62">
        <v>14</v>
      </c>
      <c r="C4" s="62">
        <v>5</v>
      </c>
      <c r="D4" s="62">
        <v>159</v>
      </c>
      <c r="E4" s="62">
        <v>600</v>
      </c>
      <c r="F4" s="62">
        <v>4400</v>
      </c>
      <c r="G4" s="62">
        <v>20000</v>
      </c>
      <c r="H4" s="62">
        <v>1400</v>
      </c>
      <c r="I4" s="62">
        <v>3600</v>
      </c>
      <c r="J4" s="62">
        <v>150000</v>
      </c>
      <c r="K4" s="62">
        <v>200000</v>
      </c>
      <c r="L4" s="62">
        <v>100000</v>
      </c>
      <c r="M4" s="62">
        <v>100000</v>
      </c>
      <c r="N4" s="62">
        <v>450</v>
      </c>
      <c r="O4" s="62">
        <v>325</v>
      </c>
      <c r="P4" s="62">
        <v>150</v>
      </c>
      <c r="Q4" s="62">
        <v>250</v>
      </c>
      <c r="R4" s="62">
        <v>250</v>
      </c>
      <c r="S4" s="62">
        <v>150</v>
      </c>
      <c r="T4" s="62">
        <v>250</v>
      </c>
      <c r="U4" s="62">
        <v>150000</v>
      </c>
      <c r="V4" s="62">
        <v>200000</v>
      </c>
      <c r="W4" s="62">
        <v>5500</v>
      </c>
      <c r="X4" s="62">
        <v>25000</v>
      </c>
      <c r="Y4" s="62">
        <v>544</v>
      </c>
      <c r="Z4" s="62">
        <v>2980</v>
      </c>
      <c r="AA4" s="62">
        <v>420</v>
      </c>
      <c r="AB4" s="62">
        <v>50000</v>
      </c>
      <c r="AC4" s="62">
        <v>500</v>
      </c>
      <c r="AD4" s="62">
        <v>300</v>
      </c>
      <c r="AE4" s="62">
        <v>5000</v>
      </c>
      <c r="AF4" s="62">
        <v>10000</v>
      </c>
      <c r="AG4" s="62">
        <v>1500</v>
      </c>
      <c r="AH4" s="62">
        <v>21000</v>
      </c>
      <c r="AI4" s="62">
        <v>21000</v>
      </c>
      <c r="AJ4" s="62">
        <v>40000</v>
      </c>
      <c r="AK4" s="62">
        <v>40000</v>
      </c>
      <c r="AL4" s="62">
        <v>40000</v>
      </c>
      <c r="AM4" s="62">
        <v>20100</v>
      </c>
      <c r="AN4" s="62">
        <v>7920</v>
      </c>
      <c r="AO4" s="62">
        <v>300000</v>
      </c>
      <c r="AP4" s="62"/>
    </row>
    <row r="5" spans="1:42" x14ac:dyDescent="0.25">
      <c r="A5" s="57" t="s">
        <v>1</v>
      </c>
      <c r="B5" s="62">
        <v>5.5</v>
      </c>
      <c r="C5" s="62">
        <v>8.5</v>
      </c>
      <c r="D5" s="62">
        <v>8.5</v>
      </c>
      <c r="E5" s="62">
        <v>1.9</v>
      </c>
      <c r="F5" s="62">
        <v>1.9</v>
      </c>
      <c r="G5" s="62">
        <v>1.9</v>
      </c>
      <c r="H5" s="62">
        <v>2.1</v>
      </c>
      <c r="I5" s="62">
        <v>2.1</v>
      </c>
      <c r="J5" s="62">
        <v>0.19</v>
      </c>
      <c r="K5" s="62">
        <v>0.09</v>
      </c>
      <c r="L5" s="62">
        <v>8.5000000000000006E-2</v>
      </c>
      <c r="M5" s="62">
        <v>0.1</v>
      </c>
      <c r="N5" s="62">
        <v>29</v>
      </c>
      <c r="O5" s="62">
        <v>29</v>
      </c>
      <c r="P5" s="62">
        <v>29</v>
      </c>
      <c r="Q5" s="62"/>
      <c r="R5" s="62"/>
      <c r="S5" s="62"/>
      <c r="T5" s="62"/>
      <c r="U5" s="62">
        <v>0.17699999999999999</v>
      </c>
      <c r="V5" s="62">
        <v>0.17699999999999999</v>
      </c>
      <c r="W5" s="62">
        <v>0.17699999999999999</v>
      </c>
      <c r="X5" s="62"/>
      <c r="Y5" s="62">
        <v>19.899999999999999</v>
      </c>
      <c r="Z5" s="62">
        <v>2.9</v>
      </c>
      <c r="AA5" s="62">
        <v>2.9</v>
      </c>
      <c r="AB5" s="62">
        <v>3</v>
      </c>
      <c r="AC5" s="62"/>
      <c r="AD5" s="62">
        <v>65</v>
      </c>
      <c r="AE5" s="62">
        <v>1.9</v>
      </c>
      <c r="AF5" s="62">
        <v>0.12</v>
      </c>
      <c r="AG5" s="62">
        <v>6</v>
      </c>
      <c r="AH5" s="62"/>
      <c r="AI5" s="62"/>
      <c r="AJ5" s="62"/>
      <c r="AK5" s="62"/>
      <c r="AL5" s="62"/>
      <c r="AM5" s="62" t="s">
        <v>173</v>
      </c>
      <c r="AN5" s="62" t="s">
        <v>175</v>
      </c>
      <c r="AO5" s="62" t="s">
        <v>176</v>
      </c>
      <c r="AP5" s="62"/>
    </row>
    <row r="6" spans="1:42" x14ac:dyDescent="0.25">
      <c r="A6" s="57" t="s">
        <v>15</v>
      </c>
      <c r="B6" s="62">
        <v>77</v>
      </c>
      <c r="C6" s="62">
        <v>42.5</v>
      </c>
      <c r="D6" s="62">
        <v>1351.5</v>
      </c>
      <c r="E6" s="62">
        <v>1140</v>
      </c>
      <c r="F6" s="62">
        <v>8360</v>
      </c>
      <c r="G6" s="62">
        <v>38000</v>
      </c>
      <c r="H6" s="62">
        <v>2940</v>
      </c>
      <c r="I6" s="62">
        <v>7560</v>
      </c>
      <c r="J6" s="62">
        <v>28500</v>
      </c>
      <c r="K6" s="62">
        <v>18000</v>
      </c>
      <c r="L6" s="62">
        <v>8500</v>
      </c>
      <c r="M6" s="62">
        <v>10000</v>
      </c>
      <c r="N6" s="62">
        <v>13050</v>
      </c>
      <c r="O6" s="62">
        <v>9425</v>
      </c>
      <c r="P6" s="62">
        <v>4350</v>
      </c>
      <c r="Q6" s="62"/>
      <c r="R6" s="62"/>
      <c r="S6" s="62"/>
      <c r="T6" s="62"/>
      <c r="U6" s="62">
        <v>26550</v>
      </c>
      <c r="V6" s="62">
        <v>35400</v>
      </c>
      <c r="W6" s="62">
        <v>973.5</v>
      </c>
      <c r="X6" s="62"/>
      <c r="Y6" s="73">
        <v>10825.6</v>
      </c>
      <c r="Z6" s="62">
        <v>8642</v>
      </c>
      <c r="AA6" s="62">
        <v>1218</v>
      </c>
      <c r="AB6" s="62">
        <v>15000</v>
      </c>
      <c r="AC6" s="62"/>
      <c r="AD6" s="62"/>
      <c r="AE6" s="62">
        <v>9500</v>
      </c>
      <c r="AF6" s="62">
        <v>1200</v>
      </c>
      <c r="AG6" s="62">
        <v>9000</v>
      </c>
      <c r="AH6" s="62"/>
      <c r="AI6" s="62"/>
      <c r="AJ6" s="62"/>
      <c r="AK6" s="62"/>
      <c r="AL6" s="62"/>
      <c r="AM6" s="62"/>
      <c r="AN6" s="62"/>
      <c r="AO6" s="62"/>
      <c r="AP6" s="62"/>
    </row>
    <row r="7" spans="1:42" x14ac:dyDescent="0.25">
      <c r="A7" s="63" t="s">
        <v>16</v>
      </c>
      <c r="B7" s="64" t="s">
        <v>23</v>
      </c>
      <c r="C7" s="64" t="s">
        <v>23</v>
      </c>
      <c r="D7" s="64" t="s">
        <v>83</v>
      </c>
      <c r="E7" s="64" t="s">
        <v>49</v>
      </c>
      <c r="F7" s="64" t="s">
        <v>67</v>
      </c>
      <c r="G7" s="64" t="s">
        <v>70</v>
      </c>
      <c r="H7" s="64" t="s">
        <v>67</v>
      </c>
      <c r="I7" s="64" t="s">
        <v>70</v>
      </c>
      <c r="J7" s="64" t="s">
        <v>25</v>
      </c>
      <c r="K7" s="64" t="s">
        <v>75</v>
      </c>
      <c r="L7" s="64" t="s">
        <v>78</v>
      </c>
      <c r="M7" s="64" t="s">
        <v>24</v>
      </c>
      <c r="N7" s="64" t="s">
        <v>105</v>
      </c>
      <c r="O7" s="64" t="s">
        <v>105</v>
      </c>
      <c r="P7" s="64" t="s">
        <v>104</v>
      </c>
      <c r="Q7" s="64"/>
      <c r="R7" s="64"/>
      <c r="S7" s="64"/>
      <c r="T7" s="64"/>
      <c r="U7" s="64" t="s">
        <v>117</v>
      </c>
      <c r="V7" s="64" t="s">
        <v>117</v>
      </c>
      <c r="W7" s="64" t="s">
        <v>117</v>
      </c>
      <c r="X7" s="64"/>
      <c r="Y7" s="64" t="s">
        <v>120</v>
      </c>
      <c r="Z7" s="64" t="s">
        <v>110</v>
      </c>
      <c r="AA7" s="64" t="s">
        <v>110</v>
      </c>
      <c r="AB7" s="64" t="s">
        <v>123</v>
      </c>
      <c r="AC7" s="64"/>
      <c r="AD7" s="64"/>
      <c r="AE7" s="64" t="s">
        <v>164</v>
      </c>
      <c r="AF7" s="64" t="s">
        <v>164</v>
      </c>
      <c r="AG7" s="64" t="s">
        <v>164</v>
      </c>
      <c r="AH7" s="64"/>
      <c r="AI7" s="64"/>
      <c r="AJ7" s="64"/>
      <c r="AK7" s="64"/>
      <c r="AL7" s="64"/>
      <c r="AM7" s="64"/>
      <c r="AN7" s="64"/>
      <c r="AO7" s="64"/>
      <c r="AP7" s="64"/>
    </row>
    <row r="8" spans="1:42" ht="22.5" x14ac:dyDescent="0.25">
      <c r="A8" s="70" t="s">
        <v>136</v>
      </c>
      <c r="B8" s="66">
        <v>5</v>
      </c>
      <c r="C8" s="66">
        <v>2</v>
      </c>
      <c r="D8" s="66"/>
      <c r="E8" s="66"/>
      <c r="F8" s="66"/>
      <c r="G8" s="66"/>
      <c r="H8" s="66">
        <v>7</v>
      </c>
      <c r="I8" s="66"/>
      <c r="J8" s="66">
        <v>400</v>
      </c>
      <c r="K8" s="66"/>
      <c r="L8" s="66"/>
      <c r="M8" s="66">
        <v>100</v>
      </c>
      <c r="N8" s="66">
        <v>7</v>
      </c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>
        <v>14</v>
      </c>
      <c r="AA8" s="66"/>
      <c r="AB8" s="66"/>
      <c r="AC8" s="66">
        <v>500</v>
      </c>
      <c r="AD8" s="66">
        <v>1</v>
      </c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</row>
    <row r="9" spans="1:42" ht="23.25" x14ac:dyDescent="0.25">
      <c r="A9" s="65" t="s">
        <v>144</v>
      </c>
      <c r="B9" s="66"/>
      <c r="C9" s="66"/>
      <c r="D9" s="66">
        <v>10</v>
      </c>
      <c r="E9" s="66"/>
      <c r="F9" s="66"/>
      <c r="G9" s="66"/>
      <c r="H9" s="66"/>
      <c r="I9" s="66">
        <v>9</v>
      </c>
      <c r="J9" s="66"/>
      <c r="K9" s="66"/>
      <c r="L9" s="66"/>
      <c r="M9" s="66"/>
      <c r="N9" s="66"/>
      <c r="O9" s="66">
        <v>8</v>
      </c>
      <c r="P9" s="66"/>
      <c r="Q9" s="66"/>
      <c r="R9" s="66"/>
      <c r="S9" s="66"/>
      <c r="T9" s="66"/>
      <c r="U9" s="66">
        <v>8</v>
      </c>
      <c r="V9" s="66"/>
      <c r="W9" s="66">
        <v>8</v>
      </c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</row>
    <row r="10" spans="1:42" x14ac:dyDescent="0.25">
      <c r="A10" s="65" t="s">
        <v>150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>
        <v>1000</v>
      </c>
      <c r="V10" s="66"/>
      <c r="W10" s="66"/>
      <c r="X10" s="66"/>
      <c r="Y10" s="66"/>
      <c r="Z10" s="66"/>
      <c r="AA10" s="66"/>
      <c r="AB10" s="66">
        <v>2000</v>
      </c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</row>
    <row r="11" spans="1:42" ht="23.25" x14ac:dyDescent="0.25">
      <c r="A11" s="65" t="s">
        <v>158</v>
      </c>
      <c r="B11" s="66"/>
      <c r="C11" s="66"/>
      <c r="D11" s="66"/>
      <c r="E11" s="66"/>
      <c r="F11" s="66"/>
      <c r="G11" s="66"/>
      <c r="H11" s="66"/>
      <c r="I11" s="66">
        <v>100</v>
      </c>
      <c r="J11" s="66"/>
      <c r="K11" s="66"/>
      <c r="L11" s="66"/>
      <c r="M11" s="66"/>
      <c r="N11" s="66"/>
      <c r="O11" s="66"/>
      <c r="P11" s="66"/>
      <c r="Q11" s="66"/>
      <c r="R11" s="66"/>
      <c r="S11" s="66">
        <v>25</v>
      </c>
      <c r="T11" s="66">
        <v>25</v>
      </c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</row>
    <row r="12" spans="1:42" ht="23.25" x14ac:dyDescent="0.25">
      <c r="A12" s="65" t="s">
        <v>237</v>
      </c>
      <c r="B12" s="66"/>
      <c r="C12" s="66"/>
      <c r="D12" s="66"/>
      <c r="E12" s="66"/>
      <c r="F12" s="66">
        <v>20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>
        <v>20</v>
      </c>
      <c r="V12" s="66"/>
      <c r="W12" s="66"/>
      <c r="X12" s="66">
        <v>20</v>
      </c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>
        <v>20</v>
      </c>
      <c r="AN12" s="66"/>
      <c r="AO12" s="66"/>
      <c r="AP12" s="66"/>
    </row>
    <row r="13" spans="1:42" ht="23.25" x14ac:dyDescent="0.25">
      <c r="A13" s="65" t="s">
        <v>238</v>
      </c>
      <c r="B13" s="66"/>
      <c r="C13" s="66"/>
      <c r="D13" s="66"/>
      <c r="E13" s="66"/>
      <c r="F13" s="66">
        <v>10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>
        <v>10</v>
      </c>
      <c r="V13" s="66"/>
      <c r="W13" s="66"/>
      <c r="X13" s="66">
        <v>10</v>
      </c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>
        <v>10</v>
      </c>
      <c r="AN13" s="66"/>
      <c r="AO13" s="66"/>
      <c r="AP13" s="66"/>
    </row>
    <row r="14" spans="1:42" ht="23.25" x14ac:dyDescent="0.25">
      <c r="A14" s="65" t="s">
        <v>239</v>
      </c>
      <c r="B14" s="66"/>
      <c r="C14" s="66"/>
      <c r="D14" s="66"/>
      <c r="E14" s="66"/>
      <c r="F14" s="66">
        <v>3</v>
      </c>
      <c r="G14" s="66"/>
      <c r="H14" s="66"/>
      <c r="I14" s="66"/>
      <c r="J14" s="66">
        <v>6</v>
      </c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>
        <v>300</v>
      </c>
      <c r="V14" s="66"/>
      <c r="W14" s="66"/>
      <c r="X14" s="66"/>
      <c r="Y14" s="66"/>
      <c r="Z14" s="66"/>
      <c r="AA14" s="66"/>
      <c r="AB14" s="66">
        <v>300</v>
      </c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>
        <v>3</v>
      </c>
      <c r="AN14" s="66"/>
      <c r="AO14" s="66"/>
      <c r="AP14" s="66"/>
    </row>
    <row r="15" spans="1:42" ht="56.25" x14ac:dyDescent="0.25">
      <c r="A15" s="70" t="s">
        <v>160</v>
      </c>
      <c r="B15" s="66"/>
      <c r="C15" s="66"/>
      <c r="D15" s="66">
        <v>3</v>
      </c>
      <c r="E15" s="66"/>
      <c r="F15" s="66"/>
      <c r="G15" s="66"/>
      <c r="H15" s="66"/>
      <c r="I15" s="66">
        <v>3</v>
      </c>
      <c r="J15" s="66"/>
      <c r="K15" s="66"/>
      <c r="L15" s="66"/>
      <c r="M15" s="66"/>
      <c r="N15" s="66"/>
      <c r="O15" s="66"/>
      <c r="P15" s="66"/>
      <c r="Q15" s="66">
        <v>1</v>
      </c>
      <c r="R15" s="66">
        <v>1</v>
      </c>
      <c r="S15" s="66"/>
      <c r="T15" s="66">
        <v>1</v>
      </c>
      <c r="U15" s="66">
        <v>500</v>
      </c>
      <c r="V15" s="66"/>
      <c r="W15" s="66"/>
      <c r="X15" s="66">
        <v>500</v>
      </c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</row>
    <row r="16" spans="1:42" ht="56.25" x14ac:dyDescent="0.25">
      <c r="A16" s="70" t="s">
        <v>162</v>
      </c>
      <c r="B16" s="66"/>
      <c r="C16" s="66"/>
      <c r="D16" s="66">
        <v>3</v>
      </c>
      <c r="E16" s="66"/>
      <c r="F16" s="66"/>
      <c r="G16" s="66"/>
      <c r="H16" s="66"/>
      <c r="I16" s="66">
        <v>3</v>
      </c>
      <c r="J16" s="66"/>
      <c r="K16" s="66"/>
      <c r="L16" s="66"/>
      <c r="M16" s="66"/>
      <c r="N16" s="66"/>
      <c r="O16" s="66"/>
      <c r="P16" s="66"/>
      <c r="Q16" s="66">
        <v>1</v>
      </c>
      <c r="R16" s="66">
        <v>1</v>
      </c>
      <c r="S16" s="66"/>
      <c r="T16" s="66">
        <v>1</v>
      </c>
      <c r="U16" s="66">
        <v>500</v>
      </c>
      <c r="V16" s="66"/>
      <c r="W16" s="66"/>
      <c r="X16" s="66">
        <v>500</v>
      </c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</row>
    <row r="17" spans="1:42" ht="23.25" x14ac:dyDescent="0.25">
      <c r="A17" s="65" t="s">
        <v>161</v>
      </c>
      <c r="B17" s="66"/>
      <c r="C17" s="66"/>
      <c r="D17" s="66">
        <v>3</v>
      </c>
      <c r="E17" s="66"/>
      <c r="F17" s="66"/>
      <c r="G17" s="66"/>
      <c r="H17" s="66"/>
      <c r="I17" s="66">
        <v>3</v>
      </c>
      <c r="J17" s="66"/>
      <c r="K17" s="66">
        <v>250</v>
      </c>
      <c r="L17" s="66"/>
      <c r="M17" s="66"/>
      <c r="N17" s="66"/>
      <c r="O17" s="66"/>
      <c r="P17" s="66"/>
      <c r="Q17" s="66">
        <v>1</v>
      </c>
      <c r="R17" s="66">
        <v>1</v>
      </c>
      <c r="S17" s="66"/>
      <c r="T17" s="66">
        <v>1</v>
      </c>
      <c r="U17" s="66">
        <v>200</v>
      </c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</row>
    <row r="18" spans="1:42" ht="33.75" x14ac:dyDescent="0.25">
      <c r="A18" s="67" t="s">
        <v>170</v>
      </c>
      <c r="B18" s="66"/>
      <c r="C18" s="66"/>
      <c r="D18" s="66"/>
      <c r="E18" s="66"/>
      <c r="F18" s="66"/>
      <c r="G18" s="66"/>
      <c r="H18" s="66"/>
      <c r="I18" s="66">
        <v>25</v>
      </c>
      <c r="J18" s="66"/>
      <c r="K18" s="66"/>
      <c r="L18" s="66"/>
      <c r="M18" s="66"/>
      <c r="N18" s="66"/>
      <c r="O18" s="66"/>
      <c r="P18" s="66">
        <v>15</v>
      </c>
      <c r="Q18" s="66"/>
      <c r="R18" s="66"/>
      <c r="S18" s="66"/>
      <c r="T18" s="66"/>
      <c r="U18" s="66"/>
      <c r="V18" s="66"/>
      <c r="W18" s="66">
        <v>65</v>
      </c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>
        <v>3</v>
      </c>
      <c r="AO18" s="66"/>
      <c r="AP18" s="66"/>
    </row>
    <row r="19" spans="1:42" ht="34.5" x14ac:dyDescent="0.25">
      <c r="A19" s="65" t="s">
        <v>183</v>
      </c>
      <c r="B19" s="66"/>
      <c r="C19" s="66"/>
      <c r="D19" s="66"/>
      <c r="E19" s="66"/>
      <c r="F19" s="66"/>
      <c r="G19" s="66"/>
      <c r="H19" s="66"/>
      <c r="I19" s="66"/>
      <c r="J19" s="66">
        <v>500</v>
      </c>
      <c r="K19" s="66"/>
      <c r="L19" s="66">
        <v>500</v>
      </c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>
        <v>20</v>
      </c>
      <c r="AH19" s="66"/>
      <c r="AI19" s="66"/>
      <c r="AJ19" s="66"/>
      <c r="AK19" s="66">
        <v>20</v>
      </c>
      <c r="AL19" s="66">
        <v>20</v>
      </c>
      <c r="AM19" s="66"/>
      <c r="AN19" s="66"/>
      <c r="AO19" s="66"/>
      <c r="AP19" s="66"/>
    </row>
    <row r="20" spans="1:42" ht="23.25" x14ac:dyDescent="0.25">
      <c r="A20" s="65" t="s">
        <v>184</v>
      </c>
      <c r="B20" s="66"/>
      <c r="C20" s="66"/>
      <c r="D20" s="66"/>
      <c r="E20" s="66"/>
      <c r="F20" s="66"/>
      <c r="G20" s="66"/>
      <c r="H20" s="66"/>
      <c r="I20" s="66"/>
      <c r="J20" s="66"/>
      <c r="K20" s="66">
        <v>300</v>
      </c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</row>
    <row r="21" spans="1:42" ht="34.5" x14ac:dyDescent="0.25">
      <c r="A21" s="65" t="s">
        <v>183</v>
      </c>
      <c r="B21" s="66"/>
      <c r="C21" s="66"/>
      <c r="D21" s="66"/>
      <c r="E21" s="66"/>
      <c r="F21" s="66"/>
      <c r="G21" s="66"/>
      <c r="H21" s="66"/>
      <c r="I21" s="66"/>
      <c r="J21" s="66">
        <v>3000</v>
      </c>
      <c r="K21" s="66">
        <v>3000</v>
      </c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>
        <v>5000</v>
      </c>
      <c r="AF21" s="66"/>
      <c r="AG21" s="66"/>
      <c r="AH21" s="66">
        <v>5000</v>
      </c>
      <c r="AI21" s="66">
        <v>5000</v>
      </c>
      <c r="AJ21" s="66"/>
      <c r="AK21" s="66"/>
      <c r="AL21" s="66"/>
      <c r="AM21" s="66"/>
      <c r="AN21" s="66"/>
      <c r="AO21" s="66"/>
      <c r="AP21" s="66"/>
    </row>
    <row r="22" spans="1:42" ht="34.5" x14ac:dyDescent="0.25">
      <c r="A22" s="69" t="s">
        <v>234</v>
      </c>
      <c r="B22" s="66"/>
      <c r="C22" s="66"/>
      <c r="D22" s="66"/>
      <c r="E22" s="66"/>
      <c r="F22" s="66"/>
      <c r="G22" s="66"/>
      <c r="H22" s="66"/>
      <c r="I22" s="66"/>
      <c r="J22" s="66">
        <v>15000</v>
      </c>
      <c r="K22" s="66">
        <v>4000</v>
      </c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</row>
    <row r="23" spans="1:42" ht="34.5" x14ac:dyDescent="0.25">
      <c r="A23" s="69" t="s">
        <v>240</v>
      </c>
      <c r="B23" s="66"/>
      <c r="C23" s="66"/>
      <c r="D23" s="66"/>
      <c r="E23" s="66">
        <v>20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>
        <v>20</v>
      </c>
      <c r="AN23" s="66"/>
      <c r="AO23" s="66"/>
      <c r="AP23" s="66">
        <v>2</v>
      </c>
    </row>
    <row r="24" spans="1:42" x14ac:dyDescent="0.25">
      <c r="A24" s="65" t="s">
        <v>178</v>
      </c>
      <c r="B24" s="66"/>
      <c r="C24" s="66"/>
      <c r="D24" s="66"/>
      <c r="E24" s="66"/>
      <c r="F24" s="66">
        <v>12</v>
      </c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>
        <v>5</v>
      </c>
      <c r="S24" s="66"/>
      <c r="T24" s="66"/>
      <c r="U24" s="66"/>
      <c r="V24" s="66"/>
      <c r="W24" s="66"/>
      <c r="X24" s="66"/>
      <c r="Y24" s="66">
        <v>3</v>
      </c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>
        <v>7</v>
      </c>
      <c r="AN24" s="66"/>
      <c r="AO24" s="66"/>
      <c r="AP24" s="66"/>
    </row>
    <row r="25" spans="1:42" ht="23.25" x14ac:dyDescent="0.25">
      <c r="A25" s="65" t="s">
        <v>187</v>
      </c>
      <c r="B25" s="66"/>
      <c r="C25" s="66"/>
      <c r="D25" s="66"/>
      <c r="E25" s="66"/>
      <c r="F25" s="66"/>
      <c r="G25" s="66"/>
      <c r="H25" s="66"/>
      <c r="I25" s="66"/>
      <c r="J25" s="66"/>
      <c r="K25" s="66">
        <v>1000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</row>
    <row r="26" spans="1:42" x14ac:dyDescent="0.25">
      <c r="A26" s="65" t="s">
        <v>180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>
        <v>10</v>
      </c>
      <c r="W26" s="66">
        <v>10</v>
      </c>
      <c r="X26" s="66"/>
      <c r="Y26" s="66"/>
      <c r="Z26" s="66"/>
      <c r="AA26" s="66"/>
      <c r="AB26" s="66"/>
      <c r="AC26" s="66"/>
      <c r="AD26" s="66"/>
      <c r="AE26" s="66"/>
      <c r="AF26" s="66"/>
      <c r="AG26" s="66">
        <v>20</v>
      </c>
      <c r="AH26" s="66"/>
      <c r="AI26" s="66"/>
      <c r="AJ26" s="66"/>
      <c r="AK26" s="66"/>
      <c r="AL26" s="66"/>
      <c r="AM26" s="66">
        <v>10</v>
      </c>
      <c r="AN26" s="66">
        <v>10</v>
      </c>
      <c r="AO26" s="66">
        <v>10</v>
      </c>
      <c r="AP26" s="66"/>
    </row>
    <row r="27" spans="1:42" ht="34.5" x14ac:dyDescent="0.25">
      <c r="A27" s="65" t="s">
        <v>190</v>
      </c>
      <c r="B27" s="66"/>
      <c r="C27" s="66"/>
      <c r="D27" s="66"/>
      <c r="E27" s="66"/>
      <c r="F27" s="66"/>
      <c r="G27" s="66"/>
      <c r="H27" s="66"/>
      <c r="I27" s="66"/>
      <c r="J27" s="66">
        <v>500</v>
      </c>
      <c r="K27" s="66">
        <v>1000</v>
      </c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>
        <v>200</v>
      </c>
      <c r="AH27" s="66"/>
      <c r="AI27" s="66"/>
      <c r="AJ27" s="66"/>
      <c r="AK27" s="66"/>
      <c r="AL27" s="66"/>
      <c r="AM27" s="66"/>
      <c r="AN27" s="66"/>
      <c r="AO27" s="66"/>
      <c r="AP27" s="66"/>
    </row>
    <row r="28" spans="1:42" ht="23.25" x14ac:dyDescent="0.25">
      <c r="A28" s="65" t="s">
        <v>191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>
        <v>10</v>
      </c>
      <c r="X28" s="66">
        <v>10</v>
      </c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>
        <v>10</v>
      </c>
      <c r="AM28" s="66">
        <v>10</v>
      </c>
      <c r="AN28" s="66">
        <v>10</v>
      </c>
      <c r="AO28" s="66">
        <v>10</v>
      </c>
      <c r="AP28" s="66"/>
    </row>
    <row r="29" spans="1:42" ht="33.75" x14ac:dyDescent="0.25">
      <c r="A29" s="70" t="s">
        <v>216</v>
      </c>
      <c r="B29" s="66"/>
      <c r="C29" s="66"/>
      <c r="D29" s="66"/>
      <c r="E29" s="66"/>
      <c r="F29" s="66"/>
      <c r="G29" s="66"/>
      <c r="H29" s="66"/>
      <c r="I29" s="66"/>
      <c r="J29" s="66"/>
      <c r="K29" s="66">
        <v>200</v>
      </c>
      <c r="L29" s="66"/>
      <c r="M29" s="66"/>
      <c r="N29" s="66"/>
      <c r="O29" s="66"/>
      <c r="P29" s="66"/>
      <c r="Q29" s="66"/>
      <c r="R29" s="66"/>
      <c r="S29" s="66"/>
      <c r="T29" s="66"/>
      <c r="U29" s="66">
        <v>200</v>
      </c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>
        <v>200</v>
      </c>
      <c r="AH29" s="66">
        <v>200</v>
      </c>
      <c r="AI29" s="66">
        <v>200</v>
      </c>
      <c r="AJ29" s="66"/>
      <c r="AK29" s="66"/>
      <c r="AL29" s="66"/>
      <c r="AM29" s="66"/>
      <c r="AN29" s="66"/>
      <c r="AO29" s="66"/>
      <c r="AP29" s="66"/>
    </row>
    <row r="30" spans="1:42" ht="34.5" x14ac:dyDescent="0.25">
      <c r="A30" s="65" t="s">
        <v>192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>
        <v>10</v>
      </c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>
        <v>10</v>
      </c>
      <c r="AM30" s="66">
        <v>10</v>
      </c>
      <c r="AN30" s="66">
        <v>5</v>
      </c>
      <c r="AO30" s="66">
        <v>10</v>
      </c>
      <c r="AP30" s="66"/>
    </row>
    <row r="31" spans="1:42" ht="22.5" x14ac:dyDescent="0.25">
      <c r="A31" s="70" t="s">
        <v>193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>
        <v>10</v>
      </c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>
        <v>10</v>
      </c>
      <c r="AM31" s="66">
        <v>10</v>
      </c>
      <c r="AN31" s="66">
        <v>5</v>
      </c>
      <c r="AO31" s="66">
        <v>10</v>
      </c>
      <c r="AP31" s="66"/>
    </row>
    <row r="32" spans="1:42" ht="22.5" x14ac:dyDescent="0.25">
      <c r="A32" s="70" t="s">
        <v>194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>
        <v>10</v>
      </c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>
        <v>10</v>
      </c>
      <c r="AM32" s="66">
        <v>10</v>
      </c>
      <c r="AN32" s="66">
        <v>5</v>
      </c>
      <c r="AO32" s="66">
        <v>10</v>
      </c>
      <c r="AP32" s="66"/>
    </row>
    <row r="33" spans="1:42" ht="22.5" x14ac:dyDescent="0.25">
      <c r="A33" s="70" t="s">
        <v>205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>
        <v>1500</v>
      </c>
      <c r="AI33" s="66">
        <v>1500</v>
      </c>
      <c r="AJ33" s="66">
        <v>1500</v>
      </c>
      <c r="AK33" s="66"/>
      <c r="AL33" s="66"/>
      <c r="AM33" s="66"/>
      <c r="AN33" s="66"/>
      <c r="AO33" s="66"/>
      <c r="AP33" s="66"/>
    </row>
    <row r="34" spans="1:42" ht="34.5" x14ac:dyDescent="0.25">
      <c r="A34" s="65" t="s">
        <v>192</v>
      </c>
      <c r="B34" s="66"/>
      <c r="C34" s="66"/>
      <c r="D34" s="66"/>
      <c r="E34" s="66"/>
      <c r="F34" s="66"/>
      <c r="G34" s="66"/>
      <c r="H34" s="66"/>
      <c r="I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>
        <v>8400</v>
      </c>
      <c r="AD34" s="66"/>
      <c r="AE34" s="66"/>
      <c r="AF34" s="66"/>
      <c r="AG34" s="66">
        <v>510</v>
      </c>
      <c r="AH34" s="66">
        <v>600</v>
      </c>
      <c r="AI34" s="66"/>
      <c r="AJ34" s="66">
        <v>90</v>
      </c>
      <c r="AK34" s="66"/>
      <c r="AL34" s="66">
        <v>600</v>
      </c>
      <c r="AM34" s="66"/>
      <c r="AN34" s="66"/>
      <c r="AO34" s="66">
        <v>8400</v>
      </c>
      <c r="AP34" s="66"/>
    </row>
    <row r="35" spans="1:42" x14ac:dyDescent="0.25">
      <c r="A35" s="65" t="s">
        <v>211</v>
      </c>
      <c r="B35" s="66"/>
      <c r="C35" s="66"/>
      <c r="D35" s="66"/>
      <c r="E35" s="66"/>
      <c r="F35" s="66"/>
      <c r="G35" s="66"/>
      <c r="H35" s="66"/>
      <c r="I35" s="66"/>
      <c r="J35" s="66">
        <v>500</v>
      </c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>
        <v>10</v>
      </c>
      <c r="AN35" s="66">
        <v>3</v>
      </c>
      <c r="AO35" s="66">
        <v>25</v>
      </c>
      <c r="AP35" s="66"/>
    </row>
    <row r="36" spans="1:42" ht="34.5" x14ac:dyDescent="0.25">
      <c r="A36" s="65" t="s">
        <v>189</v>
      </c>
      <c r="B36" s="66"/>
      <c r="C36" s="66"/>
      <c r="D36" s="66"/>
      <c r="E36" s="66"/>
      <c r="F36" s="66"/>
      <c r="G36" s="66"/>
      <c r="H36" s="66"/>
      <c r="I36" s="66"/>
      <c r="J36" s="66"/>
      <c r="K36" s="66">
        <v>1000</v>
      </c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>
        <v>1050</v>
      </c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>
        <v>1000</v>
      </c>
      <c r="AI36" s="66"/>
      <c r="AJ36" s="66">
        <v>2000</v>
      </c>
      <c r="AK36" s="66"/>
      <c r="AL36" s="66"/>
      <c r="AM36" s="66">
        <v>50</v>
      </c>
      <c r="AN36" s="66">
        <v>15</v>
      </c>
      <c r="AO36" s="66">
        <v>50</v>
      </c>
      <c r="AP36" s="66"/>
    </row>
    <row r="37" spans="1:42" x14ac:dyDescent="0.25">
      <c r="A37" s="65" t="s">
        <v>221</v>
      </c>
      <c r="B37" s="66"/>
      <c r="C37" s="66"/>
      <c r="D37" s="66"/>
      <c r="E37" s="66"/>
      <c r="F37" s="66"/>
      <c r="G37" s="66"/>
      <c r="H37" s="66"/>
      <c r="I37" s="66"/>
      <c r="J37" s="66"/>
      <c r="K37" s="66">
        <v>1000</v>
      </c>
      <c r="L37" s="66"/>
      <c r="M37" s="66"/>
      <c r="N37" s="66"/>
      <c r="O37" s="66"/>
      <c r="P37" s="66"/>
      <c r="Q37" s="66"/>
      <c r="R37" s="66"/>
      <c r="S37" s="66"/>
      <c r="T37" s="66"/>
      <c r="U37" s="66">
        <v>1000</v>
      </c>
      <c r="V37" s="66">
        <v>100</v>
      </c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>
        <v>2000</v>
      </c>
      <c r="AK37" s="66">
        <v>1000</v>
      </c>
      <c r="AL37" s="66"/>
      <c r="AM37" s="66">
        <v>50</v>
      </c>
      <c r="AN37" s="66">
        <v>15</v>
      </c>
      <c r="AO37" s="66">
        <v>50</v>
      </c>
      <c r="AP37" s="66"/>
    </row>
    <row r="38" spans="1:42" ht="23.25" x14ac:dyDescent="0.25">
      <c r="A38" s="65" t="s">
        <v>226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>
        <v>1000</v>
      </c>
      <c r="AL38" s="66">
        <v>1000</v>
      </c>
      <c r="AM38" s="66"/>
      <c r="AN38" s="66"/>
      <c r="AO38" s="66"/>
      <c r="AP38" s="66"/>
    </row>
    <row r="39" spans="1:42" ht="23.25" x14ac:dyDescent="0.25">
      <c r="A39" s="65" t="s">
        <v>230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>
        <v>300</v>
      </c>
      <c r="AN39" s="66"/>
      <c r="AO39" s="66">
        <v>1000</v>
      </c>
      <c r="AP39" s="66"/>
    </row>
    <row r="40" spans="1:42" x14ac:dyDescent="0.25">
      <c r="A40" s="65" t="s">
        <v>241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>
        <v>10000</v>
      </c>
      <c r="W40" s="66"/>
      <c r="X40" s="66"/>
      <c r="Y40" s="66"/>
      <c r="Z40" s="66"/>
      <c r="AA40" s="66"/>
      <c r="AB40" s="66">
        <v>7000</v>
      </c>
      <c r="AC40" s="66"/>
      <c r="AD40" s="66"/>
      <c r="AE40" s="66"/>
      <c r="AF40" s="66">
        <v>10000</v>
      </c>
      <c r="AG40" s="66"/>
      <c r="AH40" s="66">
        <v>10000</v>
      </c>
      <c r="AI40" s="66"/>
      <c r="AJ40" s="66">
        <v>10000</v>
      </c>
      <c r="AK40" s="66"/>
      <c r="AL40" s="66"/>
      <c r="AM40" s="66"/>
      <c r="AN40" s="66"/>
      <c r="AO40" s="66"/>
      <c r="AP40" s="66"/>
    </row>
    <row r="41" spans="1:42" ht="34.5" x14ac:dyDescent="0.25">
      <c r="A41" s="65" t="s">
        <v>245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>
        <v>2</v>
      </c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>
        <v>1</v>
      </c>
      <c r="AN41" s="66">
        <v>1</v>
      </c>
      <c r="AO41" s="66">
        <v>1</v>
      </c>
      <c r="AP41" s="66"/>
    </row>
    <row r="42" spans="1:42" ht="34.5" x14ac:dyDescent="0.25">
      <c r="A42" s="65" t="s">
        <v>233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>
        <v>50</v>
      </c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>
        <v>50</v>
      </c>
      <c r="AN42" s="66">
        <v>10</v>
      </c>
      <c r="AO42" s="66">
        <v>50</v>
      </c>
      <c r="AP42" s="66"/>
    </row>
    <row r="43" spans="1:42" x14ac:dyDescent="0.25">
      <c r="A43" s="65" t="s">
        <v>5</v>
      </c>
      <c r="B43" s="2">
        <f>SUM(B8:B42)</f>
        <v>5</v>
      </c>
      <c r="C43" s="2">
        <f t="shared" ref="C43:AP43" si="0">SUM(C8:C42)</f>
        <v>2</v>
      </c>
      <c r="D43" s="2">
        <f t="shared" si="0"/>
        <v>19</v>
      </c>
      <c r="E43" s="2">
        <f t="shared" si="0"/>
        <v>20</v>
      </c>
      <c r="F43" s="2">
        <f t="shared" si="0"/>
        <v>45</v>
      </c>
      <c r="G43" s="2">
        <f t="shared" si="0"/>
        <v>0</v>
      </c>
      <c r="H43" s="2">
        <f t="shared" si="0"/>
        <v>7</v>
      </c>
      <c r="I43" s="2">
        <f t="shared" si="0"/>
        <v>143</v>
      </c>
      <c r="J43" s="2">
        <f t="shared" si="0"/>
        <v>19906</v>
      </c>
      <c r="K43" s="2">
        <f t="shared" si="0"/>
        <v>11750</v>
      </c>
      <c r="L43" s="2">
        <f t="shared" si="0"/>
        <v>500</v>
      </c>
      <c r="M43" s="2">
        <f t="shared" si="0"/>
        <v>100</v>
      </c>
      <c r="N43" s="2">
        <f t="shared" si="0"/>
        <v>7</v>
      </c>
      <c r="O43" s="2">
        <f t="shared" si="0"/>
        <v>8</v>
      </c>
      <c r="P43" s="2">
        <f t="shared" si="0"/>
        <v>15</v>
      </c>
      <c r="Q43" s="2">
        <f t="shared" si="0"/>
        <v>3</v>
      </c>
      <c r="R43" s="2">
        <f t="shared" si="0"/>
        <v>8</v>
      </c>
      <c r="S43" s="2">
        <f t="shared" si="0"/>
        <v>25</v>
      </c>
      <c r="T43" s="2">
        <f t="shared" si="0"/>
        <v>28</v>
      </c>
      <c r="U43" s="2">
        <f t="shared" si="0"/>
        <v>3820</v>
      </c>
      <c r="V43" s="2">
        <f t="shared" si="0"/>
        <v>11160</v>
      </c>
      <c r="W43" s="2">
        <f t="shared" si="0"/>
        <v>93</v>
      </c>
      <c r="X43" s="2">
        <f t="shared" si="0"/>
        <v>1040</v>
      </c>
      <c r="Y43" s="2">
        <f t="shared" si="0"/>
        <v>3</v>
      </c>
      <c r="Z43" s="2">
        <f t="shared" si="0"/>
        <v>14</v>
      </c>
      <c r="AA43" s="2">
        <f t="shared" si="0"/>
        <v>0</v>
      </c>
      <c r="AB43" s="2">
        <f t="shared" si="0"/>
        <v>17700</v>
      </c>
      <c r="AC43" s="2">
        <f t="shared" si="0"/>
        <v>500</v>
      </c>
      <c r="AD43" s="2">
        <f t="shared" si="0"/>
        <v>1</v>
      </c>
      <c r="AE43" s="2">
        <f t="shared" si="0"/>
        <v>5000</v>
      </c>
      <c r="AF43" s="2">
        <f t="shared" si="0"/>
        <v>10000</v>
      </c>
      <c r="AG43" s="2">
        <f t="shared" si="0"/>
        <v>950</v>
      </c>
      <c r="AH43" s="2">
        <f t="shared" si="0"/>
        <v>18300</v>
      </c>
      <c r="AI43" s="2">
        <f t="shared" si="0"/>
        <v>6700</v>
      </c>
      <c r="AJ43" s="2">
        <f t="shared" si="0"/>
        <v>15590</v>
      </c>
      <c r="AK43" s="2">
        <f t="shared" si="0"/>
        <v>2020</v>
      </c>
      <c r="AL43" s="2">
        <f t="shared" si="0"/>
        <v>1660</v>
      </c>
      <c r="AM43" s="2">
        <f t="shared" si="0"/>
        <v>571</v>
      </c>
      <c r="AN43" s="2">
        <f t="shared" si="0"/>
        <v>82</v>
      </c>
      <c r="AO43" s="2">
        <f t="shared" si="0"/>
        <v>9626</v>
      </c>
      <c r="AP43" s="2">
        <f t="shared" si="0"/>
        <v>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"/>
  <sheetViews>
    <sheetView workbookViewId="0">
      <selection activeCell="F15" sqref="F15"/>
    </sheetView>
  </sheetViews>
  <sheetFormatPr defaultRowHeight="15" x14ac:dyDescent="0.25"/>
  <sheetData>
    <row r="1" spans="1:15" ht="180" x14ac:dyDescent="0.25">
      <c r="A1" s="57" t="s">
        <v>0</v>
      </c>
      <c r="B1" s="58" t="s">
        <v>37</v>
      </c>
      <c r="C1" s="58" t="s">
        <v>39</v>
      </c>
      <c r="D1" s="58" t="s">
        <v>43</v>
      </c>
      <c r="E1" s="58" t="s">
        <v>43</v>
      </c>
      <c r="F1" s="58" t="s">
        <v>35</v>
      </c>
      <c r="G1" s="58" t="s">
        <v>7</v>
      </c>
      <c r="H1" s="58" t="s">
        <v>50</v>
      </c>
      <c r="I1" s="58" t="s">
        <v>62</v>
      </c>
      <c r="J1" s="58" t="s">
        <v>60</v>
      </c>
      <c r="K1" s="58" t="s">
        <v>57</v>
      </c>
      <c r="L1" s="58" t="s">
        <v>55</v>
      </c>
      <c r="M1" s="58" t="s">
        <v>3</v>
      </c>
      <c r="N1" s="58" t="s">
        <v>73</v>
      </c>
      <c r="O1" s="58" t="s">
        <v>76</v>
      </c>
    </row>
    <row r="2" spans="1:15" x14ac:dyDescent="0.25">
      <c r="A2" s="57" t="s">
        <v>17</v>
      </c>
      <c r="B2" s="59" t="s">
        <v>38</v>
      </c>
      <c r="C2" s="60">
        <v>60401</v>
      </c>
      <c r="D2" s="59" t="s">
        <v>44</v>
      </c>
      <c r="E2" s="60">
        <v>60590</v>
      </c>
      <c r="F2" s="59" t="s">
        <v>34</v>
      </c>
      <c r="G2" s="59" t="s">
        <v>21</v>
      </c>
      <c r="H2" s="59" t="s">
        <v>51</v>
      </c>
      <c r="I2" s="59" t="s">
        <v>63</v>
      </c>
      <c r="J2" s="59" t="s">
        <v>61</v>
      </c>
      <c r="K2" s="59" t="s">
        <v>58</v>
      </c>
      <c r="L2" s="59" t="s">
        <v>56</v>
      </c>
      <c r="M2" s="59" t="s">
        <v>18</v>
      </c>
      <c r="N2" s="59" t="s">
        <v>74</v>
      </c>
      <c r="O2" s="59" t="s">
        <v>77</v>
      </c>
    </row>
    <row r="3" spans="1:15" x14ac:dyDescent="0.25">
      <c r="A3" s="57" t="s">
        <v>13</v>
      </c>
      <c r="B3" s="62" t="s">
        <v>2</v>
      </c>
      <c r="C3" s="62" t="s">
        <v>2</v>
      </c>
      <c r="D3" s="62" t="s">
        <v>2</v>
      </c>
      <c r="E3" s="62" t="s">
        <v>2</v>
      </c>
      <c r="F3" s="62" t="s">
        <v>2</v>
      </c>
      <c r="G3" s="62" t="s">
        <v>2</v>
      </c>
      <c r="H3" s="62" t="s">
        <v>2</v>
      </c>
      <c r="I3" s="62" t="s">
        <v>2</v>
      </c>
      <c r="J3" s="62" t="s">
        <v>2</v>
      </c>
      <c r="K3" s="62" t="s">
        <v>2</v>
      </c>
      <c r="L3" s="62" t="s">
        <v>2</v>
      </c>
      <c r="M3" s="62" t="s">
        <v>4</v>
      </c>
      <c r="N3" s="62" t="s">
        <v>2</v>
      </c>
      <c r="O3" s="62" t="s">
        <v>2</v>
      </c>
    </row>
    <row r="4" spans="1:15" x14ac:dyDescent="0.25">
      <c r="A4" s="57" t="s">
        <v>14</v>
      </c>
      <c r="B4" s="62">
        <v>1</v>
      </c>
      <c r="C4" s="62">
        <v>75</v>
      </c>
      <c r="D4" s="62">
        <v>12</v>
      </c>
      <c r="E4" s="62">
        <v>57</v>
      </c>
      <c r="F4" s="62">
        <v>117</v>
      </c>
      <c r="G4" s="62">
        <v>1</v>
      </c>
      <c r="H4" s="62">
        <v>20000</v>
      </c>
      <c r="I4" s="62">
        <v>150</v>
      </c>
      <c r="J4" s="62">
        <v>150</v>
      </c>
      <c r="K4" s="62">
        <v>300</v>
      </c>
      <c r="L4" s="62">
        <v>300</v>
      </c>
      <c r="M4" s="62">
        <v>150000</v>
      </c>
      <c r="N4" s="62">
        <v>200000</v>
      </c>
      <c r="O4" s="62">
        <v>100000</v>
      </c>
    </row>
    <row r="5" spans="1:15" x14ac:dyDescent="0.25">
      <c r="A5" s="57" t="s">
        <v>1</v>
      </c>
      <c r="B5" s="62">
        <v>35</v>
      </c>
      <c r="C5" s="62">
        <v>5.5</v>
      </c>
      <c r="D5" s="62">
        <v>5.5</v>
      </c>
      <c r="E5" s="62">
        <v>5.5</v>
      </c>
      <c r="F5" s="62">
        <v>16</v>
      </c>
      <c r="G5" s="62">
        <v>29</v>
      </c>
      <c r="H5" s="62">
        <v>1.9</v>
      </c>
      <c r="I5" s="62">
        <v>28</v>
      </c>
      <c r="J5" s="62">
        <v>36</v>
      </c>
      <c r="K5" s="62">
        <v>8</v>
      </c>
      <c r="L5" s="62">
        <v>30</v>
      </c>
      <c r="M5" s="62">
        <v>0.19</v>
      </c>
      <c r="N5" s="62">
        <v>0.09</v>
      </c>
      <c r="O5" s="62">
        <v>8.5000000000000006E-2</v>
      </c>
    </row>
    <row r="6" spans="1:15" x14ac:dyDescent="0.25">
      <c r="A6" s="57" t="s">
        <v>15</v>
      </c>
      <c r="B6" s="62">
        <v>35</v>
      </c>
      <c r="C6" s="62">
        <v>412.5</v>
      </c>
      <c r="D6" s="62">
        <v>66</v>
      </c>
      <c r="E6" s="62">
        <v>313.5</v>
      </c>
      <c r="F6" s="62">
        <v>1872</v>
      </c>
      <c r="G6" s="62">
        <v>29</v>
      </c>
      <c r="H6" s="62">
        <v>38000</v>
      </c>
      <c r="I6" s="62">
        <v>4200</v>
      </c>
      <c r="J6" s="62">
        <v>5400</v>
      </c>
      <c r="K6" s="62">
        <v>2400</v>
      </c>
      <c r="L6" s="62">
        <v>9000</v>
      </c>
      <c r="M6" s="62">
        <v>28500</v>
      </c>
      <c r="N6" s="62">
        <v>18000</v>
      </c>
      <c r="O6" s="62">
        <v>8500</v>
      </c>
    </row>
    <row r="7" spans="1:15" ht="22.5" x14ac:dyDescent="0.25">
      <c r="A7" s="63" t="s">
        <v>16</v>
      </c>
      <c r="B7" s="64" t="s">
        <v>23</v>
      </c>
      <c r="C7" s="64" t="s">
        <v>83</v>
      </c>
      <c r="D7" s="64" t="s">
        <v>23</v>
      </c>
      <c r="E7" s="64" t="s">
        <v>83</v>
      </c>
      <c r="F7" s="64" t="s">
        <v>68</v>
      </c>
      <c r="G7" s="64" t="s">
        <v>23</v>
      </c>
      <c r="H7" s="64" t="s">
        <v>70</v>
      </c>
      <c r="I7" s="64" t="s">
        <v>64</v>
      </c>
      <c r="J7" s="64" t="s">
        <v>64</v>
      </c>
      <c r="K7" s="64" t="s">
        <v>59</v>
      </c>
      <c r="L7" s="64" t="s">
        <v>59</v>
      </c>
      <c r="M7" s="64" t="s">
        <v>25</v>
      </c>
      <c r="N7" s="64" t="s">
        <v>75</v>
      </c>
      <c r="O7" s="64" t="s">
        <v>78</v>
      </c>
    </row>
    <row r="8" spans="1:15" x14ac:dyDescent="0.25">
      <c r="A8" s="31" t="s">
        <v>84</v>
      </c>
      <c r="B8" s="33">
        <v>1</v>
      </c>
      <c r="C8" s="33">
        <v>40</v>
      </c>
      <c r="D8" s="33">
        <v>12</v>
      </c>
      <c r="E8" s="33">
        <v>7</v>
      </c>
      <c r="F8" s="33">
        <v>59</v>
      </c>
      <c r="G8" s="33">
        <v>1</v>
      </c>
      <c r="H8" s="33">
        <v>8000</v>
      </c>
      <c r="I8" s="33">
        <v>49</v>
      </c>
      <c r="J8" s="33">
        <v>1</v>
      </c>
      <c r="K8" s="33">
        <v>50</v>
      </c>
      <c r="L8" s="33">
        <v>50</v>
      </c>
      <c r="M8" s="34">
        <v>10000</v>
      </c>
      <c r="N8" s="33"/>
      <c r="O8" s="33">
        <v>60000</v>
      </c>
    </row>
    <row r="9" spans="1:15" ht="45.75" x14ac:dyDescent="0.25">
      <c r="A9" s="40" t="s">
        <v>219</v>
      </c>
      <c r="B9" s="23"/>
      <c r="C9" s="23"/>
      <c r="D9" s="23"/>
      <c r="E9" s="23"/>
      <c r="F9" s="23"/>
      <c r="G9" s="23"/>
      <c r="H9" s="23"/>
      <c r="I9" s="2"/>
      <c r="J9" s="2"/>
      <c r="K9" s="2"/>
      <c r="L9" s="2"/>
      <c r="M9" s="2"/>
      <c r="N9" s="52">
        <v>20000</v>
      </c>
      <c r="O9" s="23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26" sqref="D26"/>
    </sheetView>
  </sheetViews>
  <sheetFormatPr defaultRowHeight="15" x14ac:dyDescent="0.25"/>
  <cols>
    <col min="1" max="1" width="22.5703125" customWidth="1"/>
  </cols>
  <sheetData>
    <row r="1" spans="1:5" ht="90" x14ac:dyDescent="0.25">
      <c r="A1" s="57" t="s">
        <v>0</v>
      </c>
      <c r="B1" s="58" t="s">
        <v>172</v>
      </c>
      <c r="C1" s="58" t="s">
        <v>174</v>
      </c>
      <c r="D1" s="58" t="s">
        <v>177</v>
      </c>
      <c r="E1" s="68"/>
    </row>
    <row r="2" spans="1:5" ht="18.75" x14ac:dyDescent="0.25">
      <c r="A2" s="57" t="s">
        <v>17</v>
      </c>
      <c r="B2" s="61" t="s">
        <v>179</v>
      </c>
      <c r="C2" s="60"/>
      <c r="D2" s="60"/>
      <c r="E2" s="68"/>
    </row>
    <row r="3" spans="1:5" x14ac:dyDescent="0.25">
      <c r="A3" s="57" t="s">
        <v>13</v>
      </c>
      <c r="B3" s="62"/>
      <c r="C3" s="62"/>
      <c r="D3" s="62"/>
      <c r="E3" s="68"/>
    </row>
    <row r="4" spans="1:5" x14ac:dyDescent="0.25">
      <c r="A4" s="57" t="s">
        <v>14</v>
      </c>
      <c r="B4" s="62">
        <v>20100</v>
      </c>
      <c r="C4" s="62">
        <v>7920</v>
      </c>
      <c r="D4" s="62">
        <v>300000</v>
      </c>
      <c r="E4" s="68"/>
    </row>
    <row r="5" spans="1:5" x14ac:dyDescent="0.25">
      <c r="A5" s="57" t="s">
        <v>1</v>
      </c>
      <c r="B5" s="62" t="s">
        <v>173</v>
      </c>
      <c r="C5" s="62" t="s">
        <v>175</v>
      </c>
      <c r="D5" s="62" t="s">
        <v>176</v>
      </c>
      <c r="E5" s="68"/>
    </row>
    <row r="6" spans="1:5" x14ac:dyDescent="0.25">
      <c r="A6" s="57" t="s">
        <v>15</v>
      </c>
      <c r="B6" s="62"/>
      <c r="C6" s="62"/>
      <c r="D6" s="62"/>
      <c r="E6" s="68"/>
    </row>
    <row r="7" spans="1:5" x14ac:dyDescent="0.25">
      <c r="A7" s="63" t="s">
        <v>16</v>
      </c>
      <c r="B7" s="64"/>
      <c r="C7" s="64"/>
      <c r="D7" s="64"/>
      <c r="E7" s="68"/>
    </row>
    <row r="8" spans="1:5" ht="23.25" x14ac:dyDescent="0.25">
      <c r="A8" s="65" t="s">
        <v>231</v>
      </c>
      <c r="B8" s="66">
        <v>100</v>
      </c>
      <c r="C8" s="66">
        <v>20</v>
      </c>
      <c r="D8" s="66">
        <v>100</v>
      </c>
      <c r="E8" s="68"/>
    </row>
    <row r="9" spans="1:5" x14ac:dyDescent="0.25">
      <c r="A9" s="68"/>
      <c r="B9" s="68"/>
      <c r="C9" s="68"/>
      <c r="D9" s="68"/>
      <c r="E9" s="68"/>
    </row>
    <row r="10" spans="1:5" x14ac:dyDescent="0.25">
      <c r="A10" s="68"/>
      <c r="B10" s="68"/>
      <c r="C10" s="68"/>
      <c r="D10" s="68"/>
      <c r="E10" s="68"/>
    </row>
    <row r="11" spans="1:5" x14ac:dyDescent="0.25">
      <c r="A11" s="68"/>
      <c r="B11" s="68"/>
      <c r="C11" s="68"/>
      <c r="D11" s="68"/>
      <c r="E11" s="68"/>
    </row>
    <row r="12" spans="1:5" x14ac:dyDescent="0.25">
      <c r="A12" s="68"/>
      <c r="B12" s="68"/>
      <c r="C12" s="68"/>
      <c r="D12" s="68"/>
      <c r="E12" s="6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E28" sqref="E28"/>
    </sheetView>
  </sheetViews>
  <sheetFormatPr defaultRowHeight="15" x14ac:dyDescent="0.25"/>
  <sheetData>
    <row r="1" spans="1:10" ht="90" x14ac:dyDescent="0.25">
      <c r="A1" s="57" t="s">
        <v>0</v>
      </c>
      <c r="B1" s="58" t="s">
        <v>172</v>
      </c>
      <c r="C1" s="58" t="s">
        <v>174</v>
      </c>
      <c r="D1" s="58" t="s">
        <v>177</v>
      </c>
      <c r="E1" s="68"/>
      <c r="F1" s="68"/>
      <c r="G1" s="68"/>
      <c r="H1" s="68"/>
      <c r="I1" s="68"/>
      <c r="J1" s="68"/>
    </row>
    <row r="2" spans="1:10" ht="18.75" x14ac:dyDescent="0.25">
      <c r="A2" s="57" t="s">
        <v>17</v>
      </c>
      <c r="B2" s="61" t="s">
        <v>179</v>
      </c>
      <c r="C2" s="60"/>
      <c r="D2" s="60"/>
      <c r="E2" s="68"/>
      <c r="F2" s="68"/>
      <c r="G2" s="68"/>
      <c r="H2" s="68"/>
      <c r="I2" s="68"/>
      <c r="J2" s="68"/>
    </row>
    <row r="3" spans="1:10" x14ac:dyDescent="0.25">
      <c r="A3" s="57" t="s">
        <v>13</v>
      </c>
      <c r="B3" s="62"/>
      <c r="C3" s="62"/>
      <c r="D3" s="62"/>
      <c r="E3" s="68"/>
      <c r="F3" s="68"/>
      <c r="G3" s="68"/>
      <c r="H3" s="68"/>
      <c r="I3" s="68"/>
      <c r="J3" s="68"/>
    </row>
    <row r="4" spans="1:10" x14ac:dyDescent="0.25">
      <c r="A4" s="57" t="s">
        <v>14</v>
      </c>
      <c r="B4" s="62">
        <v>20100</v>
      </c>
      <c r="C4" s="62">
        <v>7920</v>
      </c>
      <c r="D4" s="62">
        <v>300000</v>
      </c>
      <c r="E4" s="68"/>
      <c r="F4" s="68"/>
      <c r="G4" s="68"/>
      <c r="H4" s="68"/>
      <c r="I4" s="68"/>
      <c r="J4" s="68"/>
    </row>
    <row r="5" spans="1:10" x14ac:dyDescent="0.25">
      <c r="A5" s="57" t="s">
        <v>1</v>
      </c>
      <c r="B5" s="62" t="s">
        <v>173</v>
      </c>
      <c r="C5" s="62" t="s">
        <v>175</v>
      </c>
      <c r="D5" s="62" t="s">
        <v>176</v>
      </c>
      <c r="E5" s="68"/>
      <c r="F5" s="68"/>
      <c r="G5" s="68"/>
      <c r="H5" s="68"/>
      <c r="I5" s="68"/>
      <c r="J5" s="68"/>
    </row>
    <row r="6" spans="1:10" x14ac:dyDescent="0.25">
      <c r="A6" s="57" t="s">
        <v>15</v>
      </c>
      <c r="B6" s="62"/>
      <c r="C6" s="62"/>
      <c r="D6" s="62"/>
      <c r="E6" s="68"/>
      <c r="F6" s="68"/>
      <c r="G6" s="68"/>
      <c r="H6" s="68"/>
      <c r="I6" s="68"/>
      <c r="J6" s="68"/>
    </row>
    <row r="7" spans="1:10" ht="22.5" x14ac:dyDescent="0.25">
      <c r="A7" s="63" t="s">
        <v>16</v>
      </c>
      <c r="B7" s="64"/>
      <c r="C7" s="64"/>
      <c r="D7" s="64"/>
      <c r="E7" s="68"/>
      <c r="F7" s="68"/>
      <c r="G7" s="68"/>
      <c r="H7" s="68"/>
      <c r="I7" s="68"/>
      <c r="J7" s="68"/>
    </row>
    <row r="8" spans="1:10" ht="45.75" x14ac:dyDescent="0.25">
      <c r="A8" s="65" t="s">
        <v>232</v>
      </c>
      <c r="B8" s="66">
        <v>300</v>
      </c>
      <c r="C8" s="66">
        <v>30</v>
      </c>
      <c r="D8" s="66">
        <v>600</v>
      </c>
      <c r="E8" s="68"/>
      <c r="F8" s="68"/>
      <c r="G8" s="68"/>
      <c r="H8" s="68"/>
      <c r="I8" s="68"/>
      <c r="J8" s="68"/>
    </row>
    <row r="9" spans="1:10" x14ac:dyDescent="0.25">
      <c r="A9" s="68"/>
      <c r="B9" s="68"/>
      <c r="C9" s="68"/>
      <c r="D9" s="68"/>
      <c r="E9" s="68"/>
      <c r="F9" s="68"/>
      <c r="G9" s="68"/>
      <c r="H9" s="68"/>
      <c r="I9" s="68"/>
      <c r="J9" s="68"/>
    </row>
    <row r="10" spans="1:10" x14ac:dyDescent="0.25">
      <c r="A10" s="68"/>
      <c r="B10" s="68"/>
      <c r="C10" s="68"/>
      <c r="D10" s="68"/>
      <c r="E10" s="68"/>
      <c r="F10" s="68"/>
      <c r="G10" s="68"/>
      <c r="H10" s="68"/>
      <c r="I10" s="68"/>
      <c r="J10" s="68"/>
    </row>
    <row r="11" spans="1:10" x14ac:dyDescent="0.25">
      <c r="A11" s="68"/>
      <c r="B11" s="68"/>
      <c r="C11" s="68"/>
      <c r="D11" s="68"/>
      <c r="E11" s="68"/>
      <c r="F11" s="68"/>
      <c r="G11" s="68"/>
      <c r="H11" s="68"/>
      <c r="I11" s="68"/>
      <c r="J11" s="68"/>
    </row>
    <row r="12" spans="1:10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</row>
    <row r="13" spans="1:10" x14ac:dyDescent="0.25">
      <c r="A13" s="68"/>
      <c r="B13" s="68"/>
      <c r="C13" s="68"/>
      <c r="D13" s="68"/>
      <c r="E13" s="68"/>
      <c r="F13" s="68"/>
      <c r="G13" s="68"/>
      <c r="H13" s="68"/>
      <c r="I13" s="68"/>
      <c r="J13" s="68"/>
    </row>
    <row r="14" spans="1:10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0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</row>
    <row r="16" spans="1:10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</row>
    <row r="17" spans="1:10" x14ac:dyDescent="0.25">
      <c r="A17" s="68"/>
      <c r="B17" s="68"/>
      <c r="C17" s="68"/>
      <c r="D17" s="68"/>
      <c r="E17" s="68"/>
      <c r="F17" s="68"/>
      <c r="G17" s="68"/>
      <c r="H17" s="68"/>
      <c r="I17" s="68"/>
      <c r="J17" s="68"/>
    </row>
    <row r="18" spans="1:10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8"/>
    </row>
    <row r="19" spans="1:10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H27" sqref="H27"/>
    </sheetView>
  </sheetViews>
  <sheetFormatPr defaultRowHeight="15" x14ac:dyDescent="0.25"/>
  <sheetData>
    <row r="1" spans="1:8" ht="105" x14ac:dyDescent="0.25">
      <c r="A1" s="57" t="s">
        <v>0</v>
      </c>
      <c r="B1" s="58" t="s">
        <v>115</v>
      </c>
      <c r="C1" s="58" t="s">
        <v>128</v>
      </c>
      <c r="D1" s="58" t="s">
        <v>174</v>
      </c>
      <c r="E1" s="58" t="s">
        <v>177</v>
      </c>
      <c r="F1" s="68"/>
      <c r="G1" s="68"/>
      <c r="H1" s="68"/>
    </row>
    <row r="2" spans="1:8" x14ac:dyDescent="0.25">
      <c r="A2" s="57" t="s">
        <v>17</v>
      </c>
      <c r="B2" s="60">
        <v>1925</v>
      </c>
      <c r="C2" s="60"/>
      <c r="D2" s="60"/>
      <c r="E2" s="60"/>
      <c r="F2" s="68"/>
      <c r="G2" s="68"/>
      <c r="H2" s="68"/>
    </row>
    <row r="3" spans="1:8" x14ac:dyDescent="0.25">
      <c r="A3" s="57" t="s">
        <v>13</v>
      </c>
      <c r="B3" s="62" t="s">
        <v>116</v>
      </c>
      <c r="C3" s="62"/>
      <c r="D3" s="62"/>
      <c r="E3" s="62"/>
      <c r="F3" s="68"/>
      <c r="G3" s="68"/>
      <c r="H3" s="68"/>
    </row>
    <row r="4" spans="1:8" x14ac:dyDescent="0.25">
      <c r="A4" s="57" t="s">
        <v>14</v>
      </c>
      <c r="B4" s="62">
        <v>200000</v>
      </c>
      <c r="C4" s="62">
        <v>300</v>
      </c>
      <c r="D4" s="62">
        <v>7920</v>
      </c>
      <c r="E4" s="62">
        <v>300000</v>
      </c>
      <c r="F4" s="68"/>
      <c r="G4" s="68"/>
      <c r="H4" s="68"/>
    </row>
    <row r="5" spans="1:8" x14ac:dyDescent="0.25">
      <c r="A5" s="57" t="s">
        <v>1</v>
      </c>
      <c r="B5" s="62">
        <v>0.17699999999999999</v>
      </c>
      <c r="C5" s="62">
        <v>65</v>
      </c>
      <c r="D5" s="62" t="s">
        <v>175</v>
      </c>
      <c r="E5" s="62" t="s">
        <v>176</v>
      </c>
      <c r="F5" s="68"/>
      <c r="G5" s="68"/>
      <c r="H5" s="68"/>
    </row>
    <row r="6" spans="1:8" x14ac:dyDescent="0.25">
      <c r="A6" s="57" t="s">
        <v>15</v>
      </c>
      <c r="B6" s="62">
        <v>35400</v>
      </c>
      <c r="C6" s="62"/>
      <c r="D6" s="62"/>
      <c r="E6" s="62"/>
      <c r="F6" s="68"/>
      <c r="G6" s="68"/>
      <c r="H6" s="68"/>
    </row>
    <row r="7" spans="1:8" ht="22.5" x14ac:dyDescent="0.25">
      <c r="A7" s="63" t="s">
        <v>16</v>
      </c>
      <c r="B7" s="64" t="s">
        <v>117</v>
      </c>
      <c r="C7" s="64"/>
      <c r="D7" s="64"/>
      <c r="E7" s="64"/>
      <c r="F7" s="68"/>
      <c r="G7" s="68"/>
      <c r="H7" s="68"/>
    </row>
    <row r="8" spans="1:8" ht="45.75" x14ac:dyDescent="0.25">
      <c r="A8" s="65" t="s">
        <v>213</v>
      </c>
      <c r="B8" s="66">
        <v>1000</v>
      </c>
      <c r="C8" s="66">
        <v>6</v>
      </c>
      <c r="D8" s="66">
        <v>12</v>
      </c>
      <c r="E8" s="66">
        <v>375</v>
      </c>
      <c r="F8" s="68"/>
      <c r="G8" s="68"/>
      <c r="H8" s="68"/>
    </row>
    <row r="9" spans="1:8" x14ac:dyDescent="0.25">
      <c r="A9" s="68"/>
      <c r="B9" s="68"/>
      <c r="C9" s="68"/>
      <c r="D9" s="68"/>
      <c r="E9" s="68"/>
      <c r="F9" s="68"/>
      <c r="G9" s="68"/>
      <c r="H9" s="68"/>
    </row>
    <row r="10" spans="1:8" x14ac:dyDescent="0.25">
      <c r="A10" s="68"/>
      <c r="B10" s="68"/>
      <c r="C10" s="68"/>
      <c r="D10" s="68"/>
      <c r="E10" s="68"/>
      <c r="F10" s="68"/>
      <c r="G10" s="68"/>
      <c r="H10" s="68"/>
    </row>
    <row r="11" spans="1:8" x14ac:dyDescent="0.25">
      <c r="A11" s="68"/>
      <c r="B11" s="68"/>
      <c r="C11" s="68"/>
      <c r="D11" s="68"/>
      <c r="E11" s="68"/>
      <c r="F11" s="68"/>
      <c r="G11" s="68"/>
      <c r="H11" s="68"/>
    </row>
    <row r="12" spans="1:8" x14ac:dyDescent="0.25">
      <c r="A12" s="68"/>
      <c r="B12" s="68"/>
      <c r="C12" s="68"/>
      <c r="D12" s="68"/>
      <c r="E12" s="68"/>
      <c r="F12" s="68"/>
      <c r="G12" s="68"/>
      <c r="H12" s="68"/>
    </row>
    <row r="13" spans="1:8" x14ac:dyDescent="0.25">
      <c r="A13" s="68"/>
      <c r="B13" s="68"/>
      <c r="C13" s="68"/>
      <c r="D13" s="68"/>
      <c r="E13" s="68"/>
      <c r="F13" s="68"/>
      <c r="G13" s="68"/>
      <c r="H13" s="68"/>
    </row>
    <row r="14" spans="1:8" x14ac:dyDescent="0.25">
      <c r="A14" s="68"/>
      <c r="B14" s="68"/>
      <c r="C14" s="68"/>
      <c r="D14" s="68"/>
      <c r="E14" s="68"/>
      <c r="F14" s="68"/>
      <c r="G14" s="68"/>
      <c r="H14" s="68"/>
    </row>
    <row r="15" spans="1:8" x14ac:dyDescent="0.25">
      <c r="A15" s="68"/>
      <c r="B15" s="68"/>
      <c r="C15" s="68"/>
      <c r="D15" s="68"/>
      <c r="E15" s="68"/>
      <c r="F15" s="68"/>
      <c r="G15" s="68"/>
      <c r="H15" s="68"/>
    </row>
    <row r="16" spans="1:8" x14ac:dyDescent="0.25">
      <c r="A16" s="68"/>
      <c r="B16" s="68"/>
      <c r="C16" s="68"/>
      <c r="D16" s="68"/>
      <c r="E16" s="68"/>
      <c r="F16" s="68"/>
      <c r="G16" s="68"/>
      <c r="H16" s="6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"/>
  <sheetViews>
    <sheetView workbookViewId="0">
      <selection activeCell="F19" sqref="F19"/>
    </sheetView>
  </sheetViews>
  <sheetFormatPr defaultRowHeight="15" x14ac:dyDescent="0.25"/>
  <sheetData>
    <row r="1" spans="1:15" ht="165" x14ac:dyDescent="0.25">
      <c r="A1" s="57" t="s">
        <v>0</v>
      </c>
      <c r="B1" s="58" t="s">
        <v>50</v>
      </c>
      <c r="C1" s="58" t="s">
        <v>65</v>
      </c>
      <c r="D1" s="58" t="s">
        <v>60</v>
      </c>
      <c r="E1" s="58" t="s">
        <v>52</v>
      </c>
      <c r="F1" s="58" t="s">
        <v>3</v>
      </c>
      <c r="G1" s="58" t="s">
        <v>73</v>
      </c>
      <c r="H1" s="58" t="s">
        <v>76</v>
      </c>
      <c r="I1" s="58" t="s">
        <v>90</v>
      </c>
      <c r="J1" s="58" t="s">
        <v>92</v>
      </c>
      <c r="K1" s="58" t="s">
        <v>114</v>
      </c>
      <c r="L1" s="58" t="s">
        <v>115</v>
      </c>
      <c r="M1" s="58" t="s">
        <v>108</v>
      </c>
      <c r="N1" s="68"/>
      <c r="O1" s="68"/>
    </row>
    <row r="2" spans="1:15" x14ac:dyDescent="0.25">
      <c r="A2" s="57" t="s">
        <v>17</v>
      </c>
      <c r="B2" s="59" t="s">
        <v>51</v>
      </c>
      <c r="C2" s="59" t="s">
        <v>66</v>
      </c>
      <c r="D2" s="59" t="s">
        <v>61</v>
      </c>
      <c r="E2" s="59" t="s">
        <v>53</v>
      </c>
      <c r="F2" s="59" t="s">
        <v>18</v>
      </c>
      <c r="G2" s="59" t="s">
        <v>74</v>
      </c>
      <c r="H2" s="59" t="s">
        <v>77</v>
      </c>
      <c r="I2" s="72" t="s">
        <v>91</v>
      </c>
      <c r="J2" s="72" t="s">
        <v>93</v>
      </c>
      <c r="K2" s="60">
        <v>1924</v>
      </c>
      <c r="L2" s="60">
        <v>1925</v>
      </c>
      <c r="M2" s="60" t="s">
        <v>109</v>
      </c>
      <c r="N2" s="68"/>
      <c r="O2" s="68"/>
    </row>
    <row r="3" spans="1:15" x14ac:dyDescent="0.25">
      <c r="A3" s="57" t="s">
        <v>13</v>
      </c>
      <c r="B3" s="62" t="s">
        <v>2</v>
      </c>
      <c r="C3" s="62" t="s">
        <v>2</v>
      </c>
      <c r="D3" s="62" t="s">
        <v>2</v>
      </c>
      <c r="E3" s="62" t="s">
        <v>2</v>
      </c>
      <c r="F3" s="62" t="s">
        <v>4</v>
      </c>
      <c r="G3" s="62" t="s">
        <v>2</v>
      </c>
      <c r="H3" s="62" t="s">
        <v>2</v>
      </c>
      <c r="I3" s="62" t="s">
        <v>2</v>
      </c>
      <c r="J3" s="62" t="s">
        <v>2</v>
      </c>
      <c r="K3" s="62" t="s">
        <v>4</v>
      </c>
      <c r="L3" s="62" t="s">
        <v>116</v>
      </c>
      <c r="M3" s="62" t="s">
        <v>2</v>
      </c>
      <c r="N3" s="68"/>
      <c r="O3" s="68"/>
    </row>
    <row r="4" spans="1:15" x14ac:dyDescent="0.25">
      <c r="A4" s="57" t="s">
        <v>14</v>
      </c>
      <c r="B4" s="62">
        <v>4400</v>
      </c>
      <c r="C4" s="62">
        <v>1400</v>
      </c>
      <c r="D4" s="62">
        <v>150</v>
      </c>
      <c r="E4" s="62">
        <v>156</v>
      </c>
      <c r="F4" s="62">
        <v>150000</v>
      </c>
      <c r="G4" s="62">
        <v>200000</v>
      </c>
      <c r="H4" s="62">
        <v>100000</v>
      </c>
      <c r="I4" s="62">
        <v>450</v>
      </c>
      <c r="J4" s="62">
        <v>450</v>
      </c>
      <c r="K4" s="62">
        <v>150000</v>
      </c>
      <c r="L4" s="62">
        <v>200000</v>
      </c>
      <c r="M4" s="62">
        <v>2980</v>
      </c>
      <c r="N4" s="68"/>
      <c r="O4" s="68"/>
    </row>
    <row r="5" spans="1:15" x14ac:dyDescent="0.25">
      <c r="A5" s="57" t="s">
        <v>1</v>
      </c>
      <c r="B5" s="62">
        <v>1.9</v>
      </c>
      <c r="C5" s="62">
        <v>2.1</v>
      </c>
      <c r="D5" s="62">
        <v>36</v>
      </c>
      <c r="E5" s="62">
        <v>14.95</v>
      </c>
      <c r="F5" s="62">
        <v>0.19</v>
      </c>
      <c r="G5" s="62">
        <v>0.09</v>
      </c>
      <c r="H5" s="62">
        <v>8.5000000000000006E-2</v>
      </c>
      <c r="I5" s="62">
        <v>29</v>
      </c>
      <c r="J5" s="62">
        <v>29</v>
      </c>
      <c r="K5" s="62">
        <v>0.17699999999999999</v>
      </c>
      <c r="L5" s="62">
        <v>0.17699999999999999</v>
      </c>
      <c r="M5" s="62">
        <v>2.9</v>
      </c>
      <c r="N5" s="68"/>
      <c r="O5" s="68"/>
    </row>
    <row r="6" spans="1:15" x14ac:dyDescent="0.25">
      <c r="A6" s="57" t="s">
        <v>15</v>
      </c>
      <c r="B6" s="62">
        <v>8360</v>
      </c>
      <c r="C6" s="62">
        <v>2940</v>
      </c>
      <c r="D6" s="62">
        <v>5400</v>
      </c>
      <c r="E6" s="62">
        <v>2332.1999999999998</v>
      </c>
      <c r="F6" s="62">
        <v>28500</v>
      </c>
      <c r="G6" s="62">
        <v>18000</v>
      </c>
      <c r="H6" s="62">
        <v>8500</v>
      </c>
      <c r="I6" s="62">
        <v>13050</v>
      </c>
      <c r="J6" s="62">
        <v>13050</v>
      </c>
      <c r="K6" s="62">
        <v>26550</v>
      </c>
      <c r="L6" s="62">
        <v>35400</v>
      </c>
      <c r="M6" s="62">
        <v>8642</v>
      </c>
      <c r="N6" s="68"/>
      <c r="O6" s="68"/>
    </row>
    <row r="7" spans="1:15" ht="22.5" x14ac:dyDescent="0.25">
      <c r="A7" s="63" t="s">
        <v>16</v>
      </c>
      <c r="B7" s="64" t="s">
        <v>67</v>
      </c>
      <c r="C7" s="64" t="s">
        <v>67</v>
      </c>
      <c r="D7" s="64" t="s">
        <v>64</v>
      </c>
      <c r="E7" s="64" t="s">
        <v>54</v>
      </c>
      <c r="F7" s="64" t="s">
        <v>25</v>
      </c>
      <c r="G7" s="64" t="s">
        <v>75</v>
      </c>
      <c r="H7" s="64" t="s">
        <v>78</v>
      </c>
      <c r="I7" s="64" t="s">
        <v>105</v>
      </c>
      <c r="J7" s="64" t="s">
        <v>105</v>
      </c>
      <c r="K7" s="64" t="s">
        <v>117</v>
      </c>
      <c r="L7" s="64" t="s">
        <v>117</v>
      </c>
      <c r="M7" s="64" t="s">
        <v>110</v>
      </c>
      <c r="N7" s="68"/>
      <c r="O7" s="68"/>
    </row>
    <row r="8" spans="1:15" ht="45" x14ac:dyDescent="0.25">
      <c r="A8" s="81" t="s">
        <v>88</v>
      </c>
      <c r="B8" s="66">
        <v>120</v>
      </c>
      <c r="C8" s="66"/>
      <c r="D8" s="66">
        <v>12</v>
      </c>
      <c r="E8" s="66">
        <v>30</v>
      </c>
      <c r="F8" s="66">
        <v>600</v>
      </c>
      <c r="G8" s="66"/>
      <c r="H8" s="66">
        <v>1500</v>
      </c>
      <c r="I8" s="66">
        <v>6</v>
      </c>
      <c r="J8" s="66">
        <v>6</v>
      </c>
      <c r="K8" s="66"/>
      <c r="L8" s="66"/>
      <c r="M8" s="66">
        <v>24</v>
      </c>
      <c r="N8" s="68"/>
      <c r="O8" s="68"/>
    </row>
    <row r="9" spans="1:15" ht="45.75" x14ac:dyDescent="0.25">
      <c r="A9" s="65" t="s">
        <v>188</v>
      </c>
      <c r="B9" s="66"/>
      <c r="C9" s="66">
        <v>5</v>
      </c>
      <c r="D9" s="66"/>
      <c r="E9" s="66"/>
      <c r="F9" s="66"/>
      <c r="G9" s="66">
        <v>350</v>
      </c>
      <c r="H9" s="66"/>
      <c r="I9" s="66"/>
      <c r="J9" s="66"/>
      <c r="K9" s="66"/>
      <c r="L9" s="66">
        <v>300</v>
      </c>
      <c r="M9" s="66"/>
      <c r="N9" s="68"/>
      <c r="O9" s="68"/>
    </row>
    <row r="10" spans="1:15" ht="45.75" x14ac:dyDescent="0.25">
      <c r="A10" s="65" t="s">
        <v>225</v>
      </c>
      <c r="B10" s="66"/>
      <c r="C10" s="66"/>
      <c r="D10" s="66"/>
      <c r="E10" s="66"/>
      <c r="F10" s="66"/>
      <c r="G10" s="66"/>
      <c r="H10" s="66">
        <v>20000</v>
      </c>
      <c r="I10" s="66"/>
      <c r="J10" s="66"/>
      <c r="K10" s="66">
        <v>50000</v>
      </c>
      <c r="L10" s="66"/>
      <c r="M10" s="66"/>
      <c r="N10" s="68"/>
      <c r="O10" s="68"/>
    </row>
    <row r="11" spans="1:15" x14ac:dyDescent="0.25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5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"/>
  <sheetViews>
    <sheetView workbookViewId="0">
      <selection activeCell="G17" sqref="G17"/>
    </sheetView>
  </sheetViews>
  <sheetFormatPr defaultRowHeight="15" x14ac:dyDescent="0.25"/>
  <sheetData>
    <row r="1" spans="1:12" ht="120" x14ac:dyDescent="0.25">
      <c r="A1" s="57" t="s">
        <v>0</v>
      </c>
      <c r="B1" s="58" t="s">
        <v>73</v>
      </c>
      <c r="C1" s="58" t="s">
        <v>115</v>
      </c>
      <c r="D1" s="58" t="s">
        <v>118</v>
      </c>
      <c r="E1" s="58" t="s">
        <v>124</v>
      </c>
      <c r="F1" s="58" t="s">
        <v>172</v>
      </c>
      <c r="G1" s="58" t="s">
        <v>174</v>
      </c>
      <c r="H1" s="58" t="s">
        <v>177</v>
      </c>
      <c r="I1" s="68"/>
      <c r="J1" s="68"/>
      <c r="K1" s="68"/>
      <c r="L1" s="68"/>
    </row>
    <row r="2" spans="1:12" ht="18.75" x14ac:dyDescent="0.25">
      <c r="A2" s="57" t="s">
        <v>17</v>
      </c>
      <c r="B2" s="59" t="s">
        <v>74</v>
      </c>
      <c r="C2" s="60">
        <v>1925</v>
      </c>
      <c r="D2" s="60"/>
      <c r="E2" s="60">
        <v>1977</v>
      </c>
      <c r="F2" s="61" t="s">
        <v>179</v>
      </c>
      <c r="G2" s="60"/>
      <c r="H2" s="60"/>
      <c r="I2" s="68"/>
      <c r="J2" s="68"/>
      <c r="K2" s="68"/>
      <c r="L2" s="68"/>
    </row>
    <row r="3" spans="1:12" x14ac:dyDescent="0.25">
      <c r="A3" s="57" t="s">
        <v>13</v>
      </c>
      <c r="B3" s="62" t="s">
        <v>2</v>
      </c>
      <c r="C3" s="62" t="s">
        <v>116</v>
      </c>
      <c r="D3" s="62"/>
      <c r="E3" s="62" t="s">
        <v>2</v>
      </c>
      <c r="F3" s="62"/>
      <c r="G3" s="62"/>
      <c r="H3" s="62"/>
      <c r="I3" s="68"/>
      <c r="J3" s="68"/>
      <c r="K3" s="68"/>
      <c r="L3" s="68"/>
    </row>
    <row r="4" spans="1:12" x14ac:dyDescent="0.25">
      <c r="A4" s="57" t="s">
        <v>14</v>
      </c>
      <c r="B4" s="62">
        <v>200000</v>
      </c>
      <c r="C4" s="62">
        <v>200000</v>
      </c>
      <c r="D4" s="62">
        <v>25000</v>
      </c>
      <c r="E4" s="62">
        <v>50000</v>
      </c>
      <c r="F4" s="62">
        <v>20100</v>
      </c>
      <c r="G4" s="62">
        <v>7920</v>
      </c>
      <c r="H4" s="62">
        <v>300000</v>
      </c>
      <c r="I4" s="68"/>
      <c r="J4" s="68"/>
      <c r="K4" s="68"/>
      <c r="L4" s="68"/>
    </row>
    <row r="5" spans="1:12" x14ac:dyDescent="0.25">
      <c r="A5" s="57" t="s">
        <v>1</v>
      </c>
      <c r="B5" s="62">
        <v>0.09</v>
      </c>
      <c r="C5" s="62">
        <v>0.17699999999999999</v>
      </c>
      <c r="D5" s="62"/>
      <c r="E5" s="62">
        <v>3</v>
      </c>
      <c r="F5" s="62" t="s">
        <v>173</v>
      </c>
      <c r="G5" s="62" t="s">
        <v>175</v>
      </c>
      <c r="H5" s="62" t="s">
        <v>176</v>
      </c>
      <c r="I5" s="68"/>
      <c r="J5" s="68"/>
      <c r="K5" s="68"/>
      <c r="L5" s="68"/>
    </row>
    <row r="6" spans="1:12" x14ac:dyDescent="0.25">
      <c r="A6" s="57" t="s">
        <v>15</v>
      </c>
      <c r="B6" s="62">
        <v>18000</v>
      </c>
      <c r="C6" s="62">
        <v>35400</v>
      </c>
      <c r="D6" s="62"/>
      <c r="E6" s="62">
        <v>15000</v>
      </c>
      <c r="F6" s="62"/>
      <c r="G6" s="62"/>
      <c r="H6" s="62"/>
      <c r="I6" s="68"/>
      <c r="J6" s="68"/>
      <c r="K6" s="68"/>
      <c r="L6" s="68"/>
    </row>
    <row r="7" spans="1:12" ht="22.5" x14ac:dyDescent="0.25">
      <c r="A7" s="63" t="s">
        <v>16</v>
      </c>
      <c r="B7" s="64" t="s">
        <v>75</v>
      </c>
      <c r="C7" s="64" t="s">
        <v>117</v>
      </c>
      <c r="D7" s="64"/>
      <c r="E7" s="64" t="s">
        <v>123</v>
      </c>
      <c r="F7" s="64"/>
      <c r="G7" s="64"/>
      <c r="H7" s="64"/>
      <c r="I7" s="68"/>
      <c r="J7" s="68"/>
      <c r="K7" s="68"/>
      <c r="L7" s="68"/>
    </row>
    <row r="8" spans="1:12" ht="56.25" x14ac:dyDescent="0.25">
      <c r="A8" s="70" t="s">
        <v>196</v>
      </c>
      <c r="B8" s="66"/>
      <c r="C8" s="66">
        <v>500</v>
      </c>
      <c r="D8" s="66">
        <v>500</v>
      </c>
      <c r="E8" s="66"/>
      <c r="F8" s="66">
        <v>500</v>
      </c>
      <c r="G8" s="66">
        <v>150</v>
      </c>
      <c r="H8" s="66">
        <v>500</v>
      </c>
      <c r="I8" s="68"/>
      <c r="J8" s="68"/>
      <c r="K8" s="68"/>
      <c r="L8" s="68"/>
    </row>
    <row r="9" spans="1:12" ht="56.25" x14ac:dyDescent="0.25">
      <c r="A9" s="70" t="s">
        <v>203</v>
      </c>
      <c r="B9" s="66">
        <v>3000</v>
      </c>
      <c r="C9" s="66"/>
      <c r="D9" s="66"/>
      <c r="E9" s="66"/>
      <c r="F9" s="66">
        <v>500</v>
      </c>
      <c r="G9" s="66"/>
      <c r="H9" s="66">
        <v>2000</v>
      </c>
      <c r="I9" s="68"/>
      <c r="J9" s="68"/>
      <c r="K9" s="68"/>
      <c r="L9" s="68"/>
    </row>
    <row r="10" spans="1:12" ht="57" x14ac:dyDescent="0.25">
      <c r="A10" s="65" t="s">
        <v>242</v>
      </c>
      <c r="B10" s="66"/>
      <c r="C10" s="66"/>
      <c r="D10" s="66"/>
      <c r="E10" s="66">
        <v>3000</v>
      </c>
      <c r="F10" s="66"/>
      <c r="G10" s="66"/>
      <c r="H10" s="66">
        <v>2000</v>
      </c>
      <c r="I10" s="68"/>
      <c r="J10" s="68"/>
      <c r="K10" s="68"/>
      <c r="L10" s="68"/>
    </row>
    <row r="11" spans="1:12" x14ac:dyDescent="0.25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2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12" x14ac:dyDescent="0.2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ელექტრონული ცხრილები</vt:lpstr>
      </vt:variant>
      <vt:variant>
        <vt:i4>36</vt:i4>
      </vt:variant>
    </vt:vector>
  </HeadingPairs>
  <TitlesOfParts>
    <vt:vector size="36" baseType="lpstr">
      <vt:lpstr>112</vt:lpstr>
      <vt:lpstr>წითელი ჯვარი</vt:lpstr>
      <vt:lpstr>შსს</vt:lpstr>
      <vt:lpstr>შემოსავლების სამსახური</vt:lpstr>
      <vt:lpstr>ქუთაისი მედიქალ სითი</vt:lpstr>
      <vt:lpstr>ქუთაისის ინფექციური</vt:lpstr>
      <vt:lpstr>სპეციალური დაცვის სამსახური</vt:lpstr>
      <vt:lpstr>სახელმწიფო დაცვის სამსახური</vt:lpstr>
      <vt:lpstr>საუნივერისტეტო კლინიკა</vt:lpstr>
      <vt:lpstr>სამხარაული</vt:lpstr>
      <vt:lpstr>ჯანდაცვის სამინისტრო</vt:lpstr>
      <vt:lpstr>საგარეო საქ.სამინ</vt:lpstr>
      <vt:lpstr>რესპუბლიკური</vt:lpstr>
      <vt:lpstr>რეგულირების სააგენტო</vt:lpstr>
      <vt:lpstr>მთავრობის ადმინისტრაცია</vt:lpstr>
      <vt:lpstr>ლექსო ჟვანია</vt:lpstr>
      <vt:lpstr>ლანცეტი-ვივა მედი</vt:lpstr>
      <vt:lpstr>კანცელარია</vt:lpstr>
      <vt:lpstr>იუსტიცია</vt:lpstr>
      <vt:lpstr>ინფექციური</vt:lpstr>
      <vt:lpstr>თბილისის მერია</vt:lpstr>
      <vt:lpstr>თბილისი მერია ცხოველთა მონიტორი</vt:lpstr>
      <vt:lpstr>დაცვის პოლიცია</vt:lpstr>
      <vt:lpstr>გორმედი</vt:lpstr>
      <vt:lpstr>დევნილთა სააგენტო</vt:lpstr>
      <vt:lpstr>გორის ჰოსპიტალი</vt:lpstr>
      <vt:lpstr>ბოჭორიშვილი</vt:lpstr>
      <vt:lpstr>ბავშვთა ინფექციური</vt:lpstr>
      <vt:lpstr>სასაზღვრო</vt:lpstr>
      <vt:lpstr>აჭარის ჯანდაცვა</vt:lpstr>
      <vt:lpstr>ავიაციის სამსახური</vt:lpstr>
      <vt:lpstr>სითბური კამერა</vt:lpstr>
      <vt:lpstr>ხუდადოვი-აბასთუმანი</vt:lpstr>
      <vt:lpstr>აფხაზეთი</vt:lpstr>
      <vt:lpstr>ამირანი</vt:lpstr>
      <vt:lpstr>ტურიზმი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2020-03-25T09:43:17Z</dcterms:modified>
</cp:coreProperties>
</file>