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3820" windowHeight="10110"/>
  </bookViews>
  <sheets>
    <sheet name="სრული" sheetId="1" r:id="rId1"/>
  </sheets>
  <definedNames>
    <definedName name="_xlnm._FilterDatabase" localSheetId="0" hidden="1">სრული!$A$2:$O$44</definedName>
  </definedNames>
  <calcPr calcId="125725"/>
</workbook>
</file>

<file path=xl/calcChain.xml><?xml version="1.0" encoding="utf-8"?>
<calcChain xmlns="http://schemas.openxmlformats.org/spreadsheetml/2006/main">
  <c r="O44" i="1"/>
  <c r="N44"/>
  <c r="N43"/>
  <c r="O43" s="1"/>
  <c r="O42"/>
  <c r="N42"/>
  <c r="N41"/>
  <c r="O41" s="1"/>
  <c r="O40"/>
  <c r="N40"/>
  <c r="N39"/>
  <c r="O39" s="1"/>
  <c r="O38"/>
  <c r="N38"/>
  <c r="N37"/>
  <c r="O37" s="1"/>
  <c r="O36"/>
  <c r="N36"/>
  <c r="O35"/>
  <c r="O34"/>
  <c r="O33"/>
  <c r="N33"/>
  <c r="O32"/>
  <c r="O31"/>
  <c r="O30"/>
  <c r="O29"/>
  <c r="O28"/>
  <c r="O27"/>
  <c r="O26"/>
  <c r="N26"/>
  <c r="N25"/>
  <c r="N24"/>
  <c r="N23"/>
  <c r="N22"/>
  <c r="N21"/>
  <c r="N20"/>
  <c r="N19"/>
  <c r="N18"/>
  <c r="N17"/>
  <c r="N16"/>
  <c r="N15"/>
  <c r="O14"/>
  <c r="N14"/>
  <c r="O13"/>
  <c r="O12"/>
  <c r="N11"/>
  <c r="N10"/>
  <c r="O10" s="1"/>
  <c r="N9"/>
  <c r="N8"/>
  <c r="N7"/>
  <c r="O7" s="1"/>
  <c r="O6"/>
  <c r="O5"/>
  <c r="O4"/>
  <c r="N3"/>
</calcChain>
</file>

<file path=xl/sharedStrings.xml><?xml version="1.0" encoding="utf-8"?>
<sst xmlns="http://schemas.openxmlformats.org/spreadsheetml/2006/main" count="226" uniqueCount="104">
  <si>
    <t>სამინისტროდან 1/02/2020წ</t>
  </si>
  <si>
    <t>N</t>
  </si>
  <si>
    <t>საქონლის დასახელება</t>
  </si>
  <si>
    <t>კოდი</t>
  </si>
  <si>
    <t>ზომ. ერთ</t>
  </si>
  <si>
    <t>რაოდ</t>
  </si>
  <si>
    <t>ერთ. ფასი</t>
  </si>
  <si>
    <t>საქ. ფასი</t>
  </si>
  <si>
    <t>ზედნადები</t>
  </si>
  <si>
    <t>მომწოდებელი</t>
  </si>
  <si>
    <t>შემოსავლების სამსახურის საბაჟო დეპარტამენტის სანიტარიული ფიტოსანიტარიული და ვეტერინალური კონტროლის სამმართველო</t>
  </si>
  <si>
    <t>შსს საპატრულო პოლიციის დეპარტამენტის საზღვრის მართვისა და კოორდინირების მთავარი სამმართველოს სასაზღვრო სამიგრაციო კონტროლის სამმართველოს (თბილისი აეროპორტი)</t>
  </si>
  <si>
    <t>შსს საგანგებო სიტუაციების დეპარტამენტი</t>
  </si>
  <si>
    <t>სს ინფექციური პათოლოგიის, შიდსისა და კლინიკირი იმუნოლოგიის სამეცნიერო-პრაქტიკული ცენტრი</t>
  </si>
  <si>
    <t>სულ გადაცემული</t>
  </si>
  <si>
    <t>ნაშთი</t>
  </si>
  <si>
    <t>სათვალე</t>
  </si>
  <si>
    <t>2890 სათვალე გამჭირვალე ვინტილირებული</t>
  </si>
  <si>
    <t>2890</t>
  </si>
  <si>
    <t>ცალი</t>
  </si>
  <si>
    <t>0506230255</t>
  </si>
  <si>
    <t>შპს Made To Make</t>
  </si>
  <si>
    <t>0506239559</t>
  </si>
  <si>
    <t>2890S სათვალე გამჭირვალე გერმეტიული</t>
  </si>
  <si>
    <t>2890S</t>
  </si>
  <si>
    <t>60401 სათვალის დამცავი სათვალე VISILUX გამჭვირვალე 45გმ.</t>
  </si>
  <si>
    <t>60401</t>
  </si>
  <si>
    <t>60590 სათვალე Monolux პირდაპირი ვენტილიაციით, გამჭვირვალე, 63გმ.</t>
  </si>
  <si>
    <t>60590</t>
  </si>
  <si>
    <t>DU-V07 დამცავი სათვალე გუგლის ტიპი</t>
  </si>
  <si>
    <t>DU-V07</t>
  </si>
  <si>
    <t>G-033 A-C გუგლის სათვალე</t>
  </si>
  <si>
    <t>G-033 A-C</t>
  </si>
  <si>
    <t>კომბინიზონი</t>
  </si>
  <si>
    <t>44305 ქიმიური კომბინიზონი XXL</t>
  </si>
  <si>
    <t>44305</t>
  </si>
  <si>
    <t>44325 კომბინიზონი ბიო-ქიმიური XXL</t>
  </si>
  <si>
    <t>44325</t>
  </si>
  <si>
    <t>0506236166</t>
  </si>
  <si>
    <t>44326 კომბინიზონი ბიო-ქიმიური XXXL</t>
  </si>
  <si>
    <t>44326</t>
  </si>
  <si>
    <t>44403 L მიკროფობული ერთჯერადი ბიო-ქიმიური კომბინიზონი თეთრი 55 გმ.</t>
  </si>
  <si>
    <t>44403</t>
  </si>
  <si>
    <t xml:space="preserve"> </t>
  </si>
  <si>
    <t>44445 XXL ერთჯერადი ქიმიური კომბინიზონი ყვითელი 65 გმ.</t>
  </si>
  <si>
    <t>44445</t>
  </si>
  <si>
    <t>4545 კომბინიზონი XXL ტექნიკური სამღებრო სამუშაოებისთვის, თეთრი</t>
  </si>
  <si>
    <t>4545 -4</t>
  </si>
  <si>
    <t>4565 კომბინიზონი XL ბიო - ქიმიური სამუშაოებისთვის, თეთრი წითელი კანტით</t>
  </si>
  <si>
    <t>4565-6</t>
  </si>
  <si>
    <t>4565 კომბინიზონი XXL ბიო - ქიმიური სამუშაოებისთვის, თეთრი წითელი კანტით</t>
  </si>
  <si>
    <t>4565-4</t>
  </si>
  <si>
    <t>CHF5A XXXL TYVEK კომბინიზონი ბიო-ქიმიური დაცვით, თეთრი,</t>
  </si>
  <si>
    <t>CHF5A XXXL</t>
  </si>
  <si>
    <t>რესპირატორი</t>
  </si>
  <si>
    <t>K112 რესპირატორი FFP2 კლაპნით</t>
  </si>
  <si>
    <t>K112</t>
  </si>
  <si>
    <t>0506230265</t>
  </si>
  <si>
    <t>0506235797</t>
  </si>
  <si>
    <t>W6220V სარქველიანი რესპირატორი FFP2</t>
  </si>
  <si>
    <t>W6220V</t>
  </si>
  <si>
    <t>0506236787</t>
  </si>
  <si>
    <t>W6420VC სარქველიანი რესპირატორი ნახშირის FFP2</t>
  </si>
  <si>
    <t>W6420VC</t>
  </si>
  <si>
    <t>W6730V სარქველიანი რესპირატორი მარეგულირებელი ზონარით FFP3</t>
  </si>
  <si>
    <t>W6730V</t>
  </si>
  <si>
    <t>0506237137</t>
  </si>
  <si>
    <t>W7120 დასაკეცი რესპირატორი უსარქველო FFP2 ინდ. შეფუთვა (2ც)</t>
  </si>
  <si>
    <t>W7120</t>
  </si>
  <si>
    <t>W7120V ერთჯერადი კეცვადი რესპირატორი სარქველიანი რესპირატორი FFP2</t>
  </si>
  <si>
    <t>W7120V</t>
  </si>
  <si>
    <t>დამცავი ფარი სათვალით (ვუჰან)</t>
  </si>
  <si>
    <t>22052599</t>
  </si>
  <si>
    <t>0506235461</t>
  </si>
  <si>
    <t>შპს დენტსტალ დენტი</t>
  </si>
  <si>
    <t>დამცავი ფარი სალტით (10 ფირფიტა)</t>
  </si>
  <si>
    <t>22042262</t>
  </si>
  <si>
    <t>დოზატორი 1000მლ</t>
  </si>
  <si>
    <t>43</t>
  </si>
  <si>
    <t>0506233250</t>
  </si>
  <si>
    <t>შპს კალიიდ</t>
  </si>
  <si>
    <t>სოლოსეპტი 1ლ დოზატორით (ხელის სადეზინფექციო ხსნარი)</t>
  </si>
  <si>
    <t>5239</t>
  </si>
  <si>
    <t>0506230629</t>
  </si>
  <si>
    <t>შპს სოლოფარმი</t>
  </si>
  <si>
    <t>სტერილიუმი 1ლ</t>
  </si>
  <si>
    <t>24</t>
  </si>
  <si>
    <t>ხელთათმანი ერთჯერადი არასტერილური M</t>
  </si>
  <si>
    <t>0014</t>
  </si>
  <si>
    <t>წყვილი</t>
  </si>
  <si>
    <t>0506220684</t>
  </si>
  <si>
    <t>შპს პი. ემ. ჯი</t>
  </si>
  <si>
    <t>სახის ნიღაბი 3-შრიანი ერთჯერადი</t>
  </si>
  <si>
    <t>0292</t>
  </si>
  <si>
    <t>0506237421</t>
  </si>
  <si>
    <t>(დღგ) სახის ნიღაბი ერთჯერადი 3-შრიანი</t>
  </si>
  <si>
    <t>050001</t>
  </si>
  <si>
    <t>0506377798</t>
  </si>
  <si>
    <t>შპს თბილისი დენტალი</t>
  </si>
  <si>
    <t>acercon პირბადე #50</t>
  </si>
  <si>
    <t>91800</t>
  </si>
  <si>
    <t>შეკვრა</t>
  </si>
  <si>
    <t>0506228193</t>
  </si>
  <si>
    <t>შპს პრიმაქს-ჯორჯია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</si>
</sst>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0" xfId="0" applyFont="1"/>
    <xf numFmtId="0" fontId="2" fillId="0" borderId="5" xfId="0" applyFont="1" applyFill="1" applyBorder="1" applyAlignment="1">
      <alignment horizontal="center" vertical="center" textRotation="90"/>
    </xf>
    <xf numFmtId="0" fontId="0" fillId="2" borderId="6" xfId="0" applyFill="1" applyBorder="1" applyAlignment="1">
      <alignment wrapText="1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vertical="center"/>
    </xf>
    <xf numFmtId="49" fontId="0" fillId="0" borderId="4" xfId="0" applyNumberFormat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4" xfId="0" applyFill="1" applyBorder="1"/>
    <xf numFmtId="0" fontId="0" fillId="0" borderId="4" xfId="0" applyBorder="1"/>
    <xf numFmtId="0" fontId="2" fillId="0" borderId="7" xfId="0" applyFont="1" applyFill="1" applyBorder="1" applyAlignment="1">
      <alignment horizontal="center" vertical="center" textRotation="90"/>
    </xf>
    <xf numFmtId="0" fontId="0" fillId="2" borderId="8" xfId="0" applyFill="1" applyBorder="1" applyAlignment="1">
      <alignment wrapTex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wrapText="1"/>
    </xf>
    <xf numFmtId="0" fontId="0" fillId="3" borderId="6" xfId="0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4" borderId="6" xfId="0" applyFill="1" applyBorder="1" applyAlignment="1">
      <alignment wrapText="1"/>
    </xf>
    <xf numFmtId="0" fontId="0" fillId="5" borderId="4" xfId="0" applyFill="1" applyBorder="1" applyAlignment="1">
      <alignment vertical="center"/>
    </xf>
    <xf numFmtId="2" fontId="0" fillId="0" borderId="4" xfId="0" applyNumberFormat="1" applyBorder="1" applyAlignment="1">
      <alignment vertical="center"/>
    </xf>
    <xf numFmtId="0" fontId="0" fillId="4" borderId="8" xfId="0" applyFill="1" applyBorder="1" applyAlignment="1">
      <alignment wrapText="1"/>
    </xf>
    <xf numFmtId="0" fontId="0" fillId="6" borderId="6" xfId="0" applyFill="1" applyBorder="1" applyAlignment="1">
      <alignment wrapText="1"/>
    </xf>
    <xf numFmtId="0" fontId="2" fillId="0" borderId="12" xfId="0" applyFont="1" applyFill="1" applyBorder="1" applyAlignment="1">
      <alignment horizontal="center" vertical="center" textRotation="90"/>
    </xf>
    <xf numFmtId="0" fontId="0" fillId="6" borderId="8" xfId="0" applyFill="1" applyBorder="1" applyAlignment="1">
      <alignment wrapText="1"/>
    </xf>
    <xf numFmtId="0" fontId="0" fillId="7" borderId="6" xfId="0" applyFill="1" applyBorder="1" applyAlignment="1">
      <alignment wrapText="1"/>
    </xf>
    <xf numFmtId="0" fontId="0" fillId="7" borderId="8" xfId="0" applyFill="1" applyBorder="1" applyAlignment="1">
      <alignment wrapText="1"/>
    </xf>
    <xf numFmtId="0" fontId="0" fillId="8" borderId="6" xfId="0" applyFill="1" applyBorder="1" applyAlignment="1">
      <alignment wrapText="1"/>
    </xf>
    <xf numFmtId="0" fontId="0" fillId="8" borderId="8" xfId="0" applyFill="1" applyBorder="1" applyAlignment="1">
      <alignment wrapText="1"/>
    </xf>
    <xf numFmtId="0" fontId="0" fillId="9" borderId="6" xfId="0" applyFill="1" applyBorder="1" applyAlignment="1">
      <alignment wrapText="1"/>
    </xf>
    <xf numFmtId="0" fontId="0" fillId="9" borderId="8" xfId="0" applyFill="1" applyBorder="1" applyAlignment="1">
      <alignment wrapText="1"/>
    </xf>
    <xf numFmtId="0" fontId="0" fillId="0" borderId="3" xfId="0" applyBorder="1" applyAlignment="1">
      <alignment wrapText="1"/>
    </xf>
    <xf numFmtId="49" fontId="0" fillId="0" borderId="4" xfId="0" applyNumberFormat="1" applyBorder="1" applyAlignment="1">
      <alignment horizontal="center" vertical="center" wrapText="1"/>
    </xf>
    <xf numFmtId="0" fontId="0" fillId="10" borderId="6" xfId="0" applyFill="1" applyBorder="1" applyAlignment="1">
      <alignment wrapText="1"/>
    </xf>
    <xf numFmtId="0" fontId="0" fillId="10" borderId="8" xfId="0" applyFill="1" applyBorder="1" applyAlignment="1">
      <alignment wrapText="1"/>
    </xf>
    <xf numFmtId="0" fontId="0" fillId="11" borderId="6" xfId="0" applyFill="1" applyBorder="1" applyAlignment="1">
      <alignment wrapText="1"/>
    </xf>
    <xf numFmtId="0" fontId="0" fillId="11" borderId="11" xfId="0" applyFill="1" applyBorder="1" applyAlignment="1">
      <alignment wrapText="1"/>
    </xf>
    <xf numFmtId="0" fontId="0" fillId="11" borderId="8" xfId="0" applyFill="1" applyBorder="1" applyAlignment="1">
      <alignment wrapText="1"/>
    </xf>
    <xf numFmtId="0" fontId="0" fillId="6" borderId="13" xfId="0" applyFill="1" applyBorder="1" applyAlignment="1">
      <alignment wrapText="1"/>
    </xf>
    <xf numFmtId="0" fontId="0" fillId="6" borderId="14" xfId="0" applyFill="1" applyBorder="1" applyAlignment="1">
      <alignment wrapText="1"/>
    </xf>
    <xf numFmtId="0" fontId="0" fillId="0" borderId="15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wrapText="1"/>
    </xf>
    <xf numFmtId="49" fontId="0" fillId="0" borderId="4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vertical="center"/>
    </xf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4"/>
  <sheetViews>
    <sheetView tabSelected="1" topLeftCell="C1" workbookViewId="0">
      <selection activeCell="Q8" sqref="Q8"/>
    </sheetView>
  </sheetViews>
  <sheetFormatPr defaultRowHeight="15"/>
  <cols>
    <col min="1" max="1" width="2.85546875" customWidth="1"/>
    <col min="2" max="2" width="44.85546875" style="57" customWidth="1"/>
    <col min="3" max="3" width="8.42578125" style="58" customWidth="1"/>
    <col min="4" max="4" width="7.42578125" style="2" customWidth="1"/>
    <col min="5" max="5" width="7.140625" style="2" customWidth="1"/>
    <col min="6" max="7" width="6.85546875" style="2" customWidth="1"/>
    <col min="8" max="8" width="12.140625" style="59" customWidth="1"/>
    <col min="9" max="9" width="18.42578125" style="2" customWidth="1"/>
    <col min="10" max="10" width="19" style="2" customWidth="1"/>
    <col min="11" max="11" width="19.7109375" style="2" customWidth="1"/>
    <col min="12" max="12" width="10" style="2" customWidth="1"/>
    <col min="13" max="13" width="18" customWidth="1"/>
    <col min="14" max="14" width="12.140625" customWidth="1"/>
    <col min="15" max="15" width="9.28515625" customWidth="1"/>
  </cols>
  <sheetData>
    <row r="1" spans="1:15" ht="18.7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5" s="11" customFormat="1" ht="165.75" customHeight="1" thickBot="1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7" t="s">
        <v>9</v>
      </c>
      <c r="J2" s="8" t="s">
        <v>10</v>
      </c>
      <c r="K2" s="8" t="s">
        <v>11</v>
      </c>
      <c r="L2" s="9" t="s">
        <v>12</v>
      </c>
      <c r="M2" s="10" t="s">
        <v>13</v>
      </c>
      <c r="N2" s="10" t="s">
        <v>14</v>
      </c>
      <c r="O2" s="10" t="s">
        <v>15</v>
      </c>
    </row>
    <row r="3" spans="1:15" ht="30">
      <c r="A3" s="12" t="s">
        <v>16</v>
      </c>
      <c r="B3" s="13" t="s">
        <v>17</v>
      </c>
      <c r="C3" s="14" t="s">
        <v>18</v>
      </c>
      <c r="D3" s="15" t="s">
        <v>19</v>
      </c>
      <c r="E3" s="15">
        <v>1</v>
      </c>
      <c r="F3" s="15">
        <v>35</v>
      </c>
      <c r="G3" s="15">
        <v>35</v>
      </c>
      <c r="H3" s="16" t="s">
        <v>20</v>
      </c>
      <c r="I3" s="15" t="s">
        <v>21</v>
      </c>
      <c r="J3" s="17">
        <v>1</v>
      </c>
      <c r="K3" s="17"/>
      <c r="L3" s="17"/>
      <c r="M3" s="18"/>
      <c r="N3" s="19">
        <f>SUM(J3:M3)</f>
        <v>1</v>
      </c>
      <c r="O3" s="19"/>
    </row>
    <row r="4" spans="1:15" ht="30.75" thickBot="1">
      <c r="A4" s="20"/>
      <c r="B4" s="21" t="s">
        <v>17</v>
      </c>
      <c r="C4" s="22">
        <v>2890</v>
      </c>
      <c r="D4" s="17" t="s">
        <v>19</v>
      </c>
      <c r="E4" s="17">
        <v>2</v>
      </c>
      <c r="F4" s="17">
        <v>35</v>
      </c>
      <c r="G4" s="17">
        <v>70</v>
      </c>
      <c r="H4" s="16" t="s">
        <v>22</v>
      </c>
      <c r="I4" s="15" t="s">
        <v>21</v>
      </c>
      <c r="J4" s="17"/>
      <c r="K4" s="17"/>
      <c r="L4" s="17"/>
      <c r="M4" s="18"/>
      <c r="N4" s="19"/>
      <c r="O4" s="19">
        <f>E4-N4</f>
        <v>2</v>
      </c>
    </row>
    <row r="5" spans="1:15" ht="15.75" thickBot="1">
      <c r="A5" s="20"/>
      <c r="B5" s="23" t="s">
        <v>23</v>
      </c>
      <c r="C5" s="14" t="s">
        <v>24</v>
      </c>
      <c r="D5" s="17" t="s">
        <v>19</v>
      </c>
      <c r="E5" s="17">
        <v>14</v>
      </c>
      <c r="F5" s="17">
        <v>35</v>
      </c>
      <c r="G5" s="17">
        <v>490</v>
      </c>
      <c r="H5" s="16" t="s">
        <v>22</v>
      </c>
      <c r="I5" s="15" t="s">
        <v>21</v>
      </c>
      <c r="J5" s="17"/>
      <c r="K5" s="17"/>
      <c r="L5" s="17"/>
      <c r="M5" s="18"/>
      <c r="N5" s="19"/>
      <c r="O5" s="19">
        <f>E5-N5</f>
        <v>14</v>
      </c>
    </row>
    <row r="6" spans="1:15" ht="30">
      <c r="A6" s="20"/>
      <c r="B6" s="24" t="s">
        <v>25</v>
      </c>
      <c r="C6" s="14" t="s">
        <v>26</v>
      </c>
      <c r="D6" s="15" t="s">
        <v>19</v>
      </c>
      <c r="E6" s="15">
        <v>14</v>
      </c>
      <c r="F6" s="15">
        <v>5.5</v>
      </c>
      <c r="G6" s="15">
        <v>77</v>
      </c>
      <c r="H6" s="16" t="s">
        <v>20</v>
      </c>
      <c r="I6" s="15" t="s">
        <v>21</v>
      </c>
      <c r="J6" s="17"/>
      <c r="K6" s="17"/>
      <c r="L6" s="17"/>
      <c r="M6" s="18"/>
      <c r="N6" s="19"/>
      <c r="O6" s="19">
        <f>E6-N6</f>
        <v>14</v>
      </c>
    </row>
    <row r="7" spans="1:15" ht="30.75" thickBot="1">
      <c r="A7" s="20"/>
      <c r="B7" s="25" t="s">
        <v>25</v>
      </c>
      <c r="C7" s="22">
        <v>60401</v>
      </c>
      <c r="D7" s="17" t="s">
        <v>19</v>
      </c>
      <c r="E7" s="17">
        <v>75</v>
      </c>
      <c r="F7" s="17">
        <v>5.5</v>
      </c>
      <c r="G7" s="17">
        <v>412.5</v>
      </c>
      <c r="H7" s="16" t="s">
        <v>22</v>
      </c>
      <c r="I7" s="15" t="s">
        <v>21</v>
      </c>
      <c r="J7" s="17">
        <v>40</v>
      </c>
      <c r="K7" s="17"/>
      <c r="L7" s="17"/>
      <c r="M7" s="18"/>
      <c r="N7" s="19">
        <f t="shared" ref="N7:N44" si="0">SUM(J7:M7)</f>
        <v>40</v>
      </c>
      <c r="O7" s="19">
        <f>E7-N7</f>
        <v>35</v>
      </c>
    </row>
    <row r="8" spans="1:15" ht="30">
      <c r="A8" s="20"/>
      <c r="B8" s="26" t="s">
        <v>27</v>
      </c>
      <c r="C8" s="14" t="s">
        <v>28</v>
      </c>
      <c r="D8" s="15" t="s">
        <v>19</v>
      </c>
      <c r="E8" s="15">
        <v>12</v>
      </c>
      <c r="F8" s="15">
        <v>5.5</v>
      </c>
      <c r="G8" s="15">
        <v>66</v>
      </c>
      <c r="H8" s="16" t="s">
        <v>20</v>
      </c>
      <c r="I8" s="15" t="s">
        <v>21</v>
      </c>
      <c r="J8" s="17">
        <v>12</v>
      </c>
      <c r="K8" s="17"/>
      <c r="L8" s="17"/>
      <c r="M8" s="18"/>
      <c r="N8" s="19">
        <f t="shared" si="0"/>
        <v>12</v>
      </c>
      <c r="O8" s="19"/>
    </row>
    <row r="9" spans="1:15" ht="30.75" thickBot="1">
      <c r="A9" s="20"/>
      <c r="B9" s="27" t="s">
        <v>27</v>
      </c>
      <c r="C9" s="22">
        <v>60590</v>
      </c>
      <c r="D9" s="15" t="s">
        <v>19</v>
      </c>
      <c r="E9" s="15">
        <v>57</v>
      </c>
      <c r="F9" s="15">
        <v>5.5</v>
      </c>
      <c r="G9" s="15">
        <v>313.5</v>
      </c>
      <c r="H9" s="16" t="s">
        <v>22</v>
      </c>
      <c r="I9" s="15" t="s">
        <v>21</v>
      </c>
      <c r="J9" s="17">
        <v>7</v>
      </c>
      <c r="K9" s="17"/>
      <c r="L9" s="17">
        <v>50</v>
      </c>
      <c r="M9" s="18"/>
      <c r="N9" s="19">
        <f t="shared" si="0"/>
        <v>57</v>
      </c>
      <c r="O9" s="19"/>
    </row>
    <row r="10" spans="1:15">
      <c r="A10" s="20"/>
      <c r="B10" s="28" t="s">
        <v>29</v>
      </c>
      <c r="C10" s="14" t="s">
        <v>30</v>
      </c>
      <c r="D10" s="15" t="s">
        <v>19</v>
      </c>
      <c r="E10" s="29">
        <v>82</v>
      </c>
      <c r="F10" s="30">
        <v>20</v>
      </c>
      <c r="G10" s="15">
        <v>1640</v>
      </c>
      <c r="H10" s="16" t="s">
        <v>20</v>
      </c>
      <c r="I10" s="15" t="s">
        <v>21</v>
      </c>
      <c r="J10" s="17"/>
      <c r="K10" s="17"/>
      <c r="L10" s="17"/>
      <c r="M10" s="18">
        <v>20</v>
      </c>
      <c r="N10" s="19">
        <f t="shared" si="0"/>
        <v>20</v>
      </c>
      <c r="O10" s="19">
        <f>E10-N10</f>
        <v>62</v>
      </c>
    </row>
    <row r="11" spans="1:15" ht="15.75" thickBot="1">
      <c r="A11" s="20"/>
      <c r="B11" s="31" t="s">
        <v>29</v>
      </c>
      <c r="C11" s="22" t="s">
        <v>30</v>
      </c>
      <c r="D11" s="15" t="s">
        <v>19</v>
      </c>
      <c r="E11" s="17">
        <v>86</v>
      </c>
      <c r="F11" s="15">
        <v>20</v>
      </c>
      <c r="G11" s="15">
        <v>1720</v>
      </c>
      <c r="H11" s="16" t="s">
        <v>22</v>
      </c>
      <c r="I11" s="15" t="s">
        <v>21</v>
      </c>
      <c r="J11" s="17"/>
      <c r="K11" s="17">
        <v>86</v>
      </c>
      <c r="L11" s="17"/>
      <c r="M11" s="18"/>
      <c r="N11" s="19">
        <f t="shared" si="0"/>
        <v>86</v>
      </c>
      <c r="O11" s="19"/>
    </row>
    <row r="12" spans="1:15">
      <c r="A12" s="20"/>
      <c r="B12" s="32" t="s">
        <v>31</v>
      </c>
      <c r="C12" s="14" t="s">
        <v>32</v>
      </c>
      <c r="D12" s="15" t="s">
        <v>19</v>
      </c>
      <c r="E12" s="15">
        <v>5</v>
      </c>
      <c r="F12" s="15">
        <v>8.5</v>
      </c>
      <c r="G12" s="15">
        <v>42.5</v>
      </c>
      <c r="H12" s="16" t="s">
        <v>20</v>
      </c>
      <c r="I12" s="15" t="s">
        <v>21</v>
      </c>
      <c r="J12" s="17"/>
      <c r="K12" s="17"/>
      <c r="L12" s="17"/>
      <c r="M12" s="18"/>
      <c r="N12" s="19"/>
      <c r="O12" s="19">
        <f>E12-N12</f>
        <v>5</v>
      </c>
    </row>
    <row r="13" spans="1:15" ht="15.75" thickBot="1">
      <c r="A13" s="33"/>
      <c r="B13" s="34" t="s">
        <v>31</v>
      </c>
      <c r="C13" s="22" t="s">
        <v>32</v>
      </c>
      <c r="D13" s="15" t="s">
        <v>19</v>
      </c>
      <c r="E13" s="15">
        <v>159</v>
      </c>
      <c r="F13" s="15">
        <v>8.5</v>
      </c>
      <c r="G13" s="15">
        <v>1351.5</v>
      </c>
      <c r="H13" s="16" t="s">
        <v>22</v>
      </c>
      <c r="I13" s="15" t="s">
        <v>21</v>
      </c>
      <c r="J13" s="17"/>
      <c r="K13" s="17"/>
      <c r="L13" s="17"/>
      <c r="M13" s="18"/>
      <c r="N13" s="19"/>
      <c r="O13" s="19">
        <f>E13-N13</f>
        <v>159</v>
      </c>
    </row>
    <row r="14" spans="1:15">
      <c r="A14" s="12" t="s">
        <v>33</v>
      </c>
      <c r="B14" s="35" t="s">
        <v>34</v>
      </c>
      <c r="C14" s="14" t="s">
        <v>35</v>
      </c>
      <c r="D14" s="15" t="s">
        <v>19</v>
      </c>
      <c r="E14" s="29">
        <v>24</v>
      </c>
      <c r="F14" s="30">
        <v>16</v>
      </c>
      <c r="G14" s="15">
        <v>384</v>
      </c>
      <c r="H14" s="16" t="s">
        <v>20</v>
      </c>
      <c r="I14" s="15" t="s">
        <v>21</v>
      </c>
      <c r="J14" s="17"/>
      <c r="K14" s="17"/>
      <c r="L14" s="17"/>
      <c r="M14" s="18">
        <v>4</v>
      </c>
      <c r="N14" s="19">
        <f t="shared" si="0"/>
        <v>4</v>
      </c>
      <c r="O14" s="19">
        <f>E14-N14</f>
        <v>20</v>
      </c>
    </row>
    <row r="15" spans="1:15" ht="15.75" thickBot="1">
      <c r="A15" s="20"/>
      <c r="B15" s="36" t="s">
        <v>34</v>
      </c>
      <c r="C15" s="14" t="s">
        <v>35</v>
      </c>
      <c r="D15" s="15" t="s">
        <v>19</v>
      </c>
      <c r="E15" s="29">
        <v>70</v>
      </c>
      <c r="F15" s="30">
        <v>16</v>
      </c>
      <c r="G15" s="15">
        <v>1120</v>
      </c>
      <c r="H15" s="16" t="s">
        <v>22</v>
      </c>
      <c r="I15" s="15" t="s">
        <v>21</v>
      </c>
      <c r="J15" s="17"/>
      <c r="K15" s="17"/>
      <c r="L15" s="17"/>
      <c r="M15" s="18">
        <v>70</v>
      </c>
      <c r="N15" s="19">
        <f t="shared" si="0"/>
        <v>70</v>
      </c>
      <c r="O15" s="19"/>
    </row>
    <row r="16" spans="1:15">
      <c r="A16" s="20"/>
      <c r="B16" s="37" t="s">
        <v>36</v>
      </c>
      <c r="C16" s="14" t="s">
        <v>37</v>
      </c>
      <c r="D16" s="15" t="s">
        <v>19</v>
      </c>
      <c r="E16" s="15">
        <v>42</v>
      </c>
      <c r="F16" s="15">
        <v>16</v>
      </c>
      <c r="G16" s="15">
        <v>672</v>
      </c>
      <c r="H16" s="16" t="s">
        <v>20</v>
      </c>
      <c r="I16" s="15" t="s">
        <v>21</v>
      </c>
      <c r="J16" s="17"/>
      <c r="K16" s="17">
        <v>42</v>
      </c>
      <c r="L16" s="17"/>
      <c r="M16" s="18"/>
      <c r="N16" s="19">
        <f t="shared" si="0"/>
        <v>42</v>
      </c>
      <c r="O16" s="19"/>
    </row>
    <row r="17" spans="1:15" ht="15.75" thickBot="1">
      <c r="A17" s="20"/>
      <c r="B17" s="38" t="s">
        <v>36</v>
      </c>
      <c r="C17" s="14" t="s">
        <v>37</v>
      </c>
      <c r="D17" s="15" t="s">
        <v>19</v>
      </c>
      <c r="E17" s="15">
        <v>87</v>
      </c>
      <c r="F17" s="15">
        <v>16</v>
      </c>
      <c r="G17" s="15">
        <v>1392</v>
      </c>
      <c r="H17" s="16" t="s">
        <v>38</v>
      </c>
      <c r="I17" s="15" t="s">
        <v>21</v>
      </c>
      <c r="J17" s="17"/>
      <c r="K17" s="17">
        <v>87</v>
      </c>
      <c r="L17" s="17"/>
      <c r="M17" s="18"/>
      <c r="N17" s="19">
        <f t="shared" si="0"/>
        <v>87</v>
      </c>
      <c r="O17" s="19"/>
    </row>
    <row r="18" spans="1:15">
      <c r="A18" s="20"/>
      <c r="B18" s="39" t="s">
        <v>39</v>
      </c>
      <c r="C18" s="14" t="s">
        <v>40</v>
      </c>
      <c r="D18" s="15" t="s">
        <v>19</v>
      </c>
      <c r="E18" s="29">
        <v>18</v>
      </c>
      <c r="F18" s="30">
        <v>16</v>
      </c>
      <c r="G18" s="15">
        <v>288</v>
      </c>
      <c r="H18" s="16" t="s">
        <v>20</v>
      </c>
      <c r="I18" s="15" t="s">
        <v>21</v>
      </c>
      <c r="J18" s="17"/>
      <c r="K18" s="17"/>
      <c r="L18" s="17"/>
      <c r="M18" s="18">
        <v>18</v>
      </c>
      <c r="N18" s="19">
        <f t="shared" si="0"/>
        <v>18</v>
      </c>
      <c r="O18" s="19"/>
    </row>
    <row r="19" spans="1:15" ht="15.75" thickBot="1">
      <c r="A19" s="20"/>
      <c r="B19" s="40" t="s">
        <v>39</v>
      </c>
      <c r="C19" s="14" t="s">
        <v>40</v>
      </c>
      <c r="D19" s="15" t="s">
        <v>19</v>
      </c>
      <c r="E19" s="29">
        <v>117</v>
      </c>
      <c r="F19" s="30">
        <v>16</v>
      </c>
      <c r="G19" s="15">
        <v>1872</v>
      </c>
      <c r="H19" s="16" t="s">
        <v>38</v>
      </c>
      <c r="I19" s="15" t="s">
        <v>21</v>
      </c>
      <c r="J19" s="17">
        <v>59</v>
      </c>
      <c r="K19" s="17"/>
      <c r="L19" s="17"/>
      <c r="M19" s="18">
        <v>58</v>
      </c>
      <c r="N19" s="19">
        <f t="shared" si="0"/>
        <v>117</v>
      </c>
      <c r="O19" s="19"/>
    </row>
    <row r="20" spans="1:15" ht="30">
      <c r="A20" s="20"/>
      <c r="B20" s="26" t="s">
        <v>41</v>
      </c>
      <c r="C20" s="14" t="s">
        <v>42</v>
      </c>
      <c r="D20" s="15" t="s">
        <v>43</v>
      </c>
      <c r="E20" s="15">
        <v>13</v>
      </c>
      <c r="F20" s="15">
        <v>24</v>
      </c>
      <c r="G20" s="15">
        <v>312</v>
      </c>
      <c r="H20" s="16" t="s">
        <v>20</v>
      </c>
      <c r="I20" s="15" t="s">
        <v>21</v>
      </c>
      <c r="J20" s="17"/>
      <c r="K20" s="17"/>
      <c r="L20" s="17">
        <v>13</v>
      </c>
      <c r="M20" s="18"/>
      <c r="N20" s="19">
        <f t="shared" si="0"/>
        <v>13</v>
      </c>
      <c r="O20" s="19"/>
    </row>
    <row r="21" spans="1:15" ht="30">
      <c r="A21" s="20"/>
      <c r="B21" s="27" t="s">
        <v>44</v>
      </c>
      <c r="C21" s="14" t="s">
        <v>45</v>
      </c>
      <c r="D21" s="15" t="s">
        <v>19</v>
      </c>
      <c r="E21" s="15">
        <v>17</v>
      </c>
      <c r="F21" s="15">
        <v>22</v>
      </c>
      <c r="G21" s="15">
        <v>374</v>
      </c>
      <c r="H21" s="16" t="s">
        <v>20</v>
      </c>
      <c r="I21" s="15" t="s">
        <v>21</v>
      </c>
      <c r="J21" s="17"/>
      <c r="K21" s="17"/>
      <c r="L21" s="17">
        <v>17</v>
      </c>
      <c r="M21" s="18"/>
      <c r="N21" s="19">
        <f t="shared" si="0"/>
        <v>17</v>
      </c>
      <c r="O21" s="19"/>
    </row>
    <row r="22" spans="1:15" ht="30">
      <c r="A22" s="20"/>
      <c r="B22" s="27" t="s">
        <v>46</v>
      </c>
      <c r="C22" s="14" t="s">
        <v>47</v>
      </c>
      <c r="D22" s="15" t="s">
        <v>19</v>
      </c>
      <c r="E22" s="15">
        <v>20</v>
      </c>
      <c r="F22" s="15">
        <v>22</v>
      </c>
      <c r="G22" s="15">
        <v>440</v>
      </c>
      <c r="H22" s="16" t="s">
        <v>22</v>
      </c>
      <c r="I22" s="15" t="s">
        <v>21</v>
      </c>
      <c r="J22" s="17"/>
      <c r="K22" s="17"/>
      <c r="L22" s="17">
        <v>20</v>
      </c>
      <c r="M22" s="18"/>
      <c r="N22" s="19">
        <f t="shared" si="0"/>
        <v>20</v>
      </c>
      <c r="O22" s="19"/>
    </row>
    <row r="23" spans="1:15" ht="45">
      <c r="A23" s="20"/>
      <c r="B23" s="27" t="s">
        <v>48</v>
      </c>
      <c r="C23" s="14" t="s">
        <v>49</v>
      </c>
      <c r="D23" s="15" t="s">
        <v>19</v>
      </c>
      <c r="E23" s="15">
        <v>1</v>
      </c>
      <c r="F23" s="15">
        <v>29</v>
      </c>
      <c r="G23" s="15">
        <v>29</v>
      </c>
      <c r="H23" s="16" t="s">
        <v>20</v>
      </c>
      <c r="I23" s="15" t="s">
        <v>21</v>
      </c>
      <c r="J23" s="17">
        <v>1</v>
      </c>
      <c r="K23" s="17"/>
      <c r="L23" s="17"/>
      <c r="M23" s="18"/>
      <c r="N23" s="19">
        <f t="shared" si="0"/>
        <v>1</v>
      </c>
      <c r="O23" s="19"/>
    </row>
    <row r="24" spans="1:15" ht="45">
      <c r="A24" s="20"/>
      <c r="B24" s="41" t="s">
        <v>50</v>
      </c>
      <c r="C24" s="14" t="s">
        <v>51</v>
      </c>
      <c r="D24" s="15" t="s">
        <v>19</v>
      </c>
      <c r="E24" s="15">
        <v>10</v>
      </c>
      <c r="F24" s="15">
        <v>29</v>
      </c>
      <c r="G24" s="15">
        <v>290</v>
      </c>
      <c r="H24" s="16" t="s">
        <v>20</v>
      </c>
      <c r="I24" s="15" t="s">
        <v>21</v>
      </c>
      <c r="J24" s="17"/>
      <c r="K24" s="17">
        <v>10</v>
      </c>
      <c r="L24" s="17"/>
      <c r="M24" s="18"/>
      <c r="N24" s="19">
        <f t="shared" si="0"/>
        <v>10</v>
      </c>
      <c r="O24" s="19"/>
    </row>
    <row r="25" spans="1:15" ht="30.75" thickBot="1">
      <c r="A25" s="33"/>
      <c r="B25" s="41" t="s">
        <v>52</v>
      </c>
      <c r="C25" s="42" t="s">
        <v>53</v>
      </c>
      <c r="D25" s="15" t="s">
        <v>19</v>
      </c>
      <c r="E25" s="15">
        <v>45</v>
      </c>
      <c r="F25" s="15">
        <v>23</v>
      </c>
      <c r="G25" s="15">
        <v>1035</v>
      </c>
      <c r="H25" s="16" t="s">
        <v>20</v>
      </c>
      <c r="I25" s="15" t="s">
        <v>21</v>
      </c>
      <c r="J25" s="17"/>
      <c r="K25" s="17">
        <v>45</v>
      </c>
      <c r="L25" s="17"/>
      <c r="M25" s="18"/>
      <c r="N25" s="19">
        <f t="shared" si="0"/>
        <v>45</v>
      </c>
      <c r="O25" s="19"/>
    </row>
    <row r="26" spans="1:15">
      <c r="A26" s="12" t="s">
        <v>54</v>
      </c>
      <c r="B26" s="43" t="s">
        <v>55</v>
      </c>
      <c r="C26" s="14" t="s">
        <v>56</v>
      </c>
      <c r="D26" s="15" t="s">
        <v>19</v>
      </c>
      <c r="E26" s="29">
        <v>230</v>
      </c>
      <c r="F26" s="30">
        <v>2.6</v>
      </c>
      <c r="G26" s="15">
        <v>598</v>
      </c>
      <c r="H26" s="16" t="s">
        <v>57</v>
      </c>
      <c r="I26" s="15" t="s">
        <v>21</v>
      </c>
      <c r="J26" s="17"/>
      <c r="K26" s="17"/>
      <c r="L26" s="17"/>
      <c r="M26" s="18">
        <v>150</v>
      </c>
      <c r="N26" s="19">
        <f t="shared" si="0"/>
        <v>150</v>
      </c>
      <c r="O26" s="19">
        <f>E26-N26</f>
        <v>80</v>
      </c>
    </row>
    <row r="27" spans="1:15" ht="15.75" thickBot="1">
      <c r="A27" s="20"/>
      <c r="B27" s="44" t="s">
        <v>55</v>
      </c>
      <c r="C27" s="14" t="s">
        <v>56</v>
      </c>
      <c r="D27" s="15" t="s">
        <v>19</v>
      </c>
      <c r="E27" s="15">
        <v>1770</v>
      </c>
      <c r="F27" s="15">
        <v>2.6</v>
      </c>
      <c r="G27" s="15">
        <v>4602</v>
      </c>
      <c r="H27" s="16" t="s">
        <v>58</v>
      </c>
      <c r="I27" s="15" t="s">
        <v>21</v>
      </c>
      <c r="J27" s="17"/>
      <c r="K27" s="17"/>
      <c r="L27" s="17"/>
      <c r="M27" s="18"/>
      <c r="N27" s="19"/>
      <c r="O27" s="19">
        <f>E27-N27</f>
        <v>1770</v>
      </c>
    </row>
    <row r="28" spans="1:15">
      <c r="A28" s="20"/>
      <c r="B28" s="26" t="s">
        <v>59</v>
      </c>
      <c r="C28" s="14" t="s">
        <v>60</v>
      </c>
      <c r="D28" s="17" t="s">
        <v>19</v>
      </c>
      <c r="E28" s="17">
        <v>10000</v>
      </c>
      <c r="F28" s="17">
        <v>2.6</v>
      </c>
      <c r="G28" s="17">
        <v>26000</v>
      </c>
      <c r="H28" s="16" t="s">
        <v>61</v>
      </c>
      <c r="I28" s="15" t="s">
        <v>21</v>
      </c>
      <c r="J28" s="17"/>
      <c r="K28" s="17"/>
      <c r="L28" s="17"/>
      <c r="M28" s="18"/>
      <c r="N28" s="19"/>
      <c r="O28" s="19">
        <f>E28-N28</f>
        <v>10000</v>
      </c>
    </row>
    <row r="29" spans="1:15" ht="30">
      <c r="A29" s="20"/>
      <c r="B29" s="27" t="s">
        <v>62</v>
      </c>
      <c r="C29" s="14" t="s">
        <v>63</v>
      </c>
      <c r="D29" s="17" t="s">
        <v>19</v>
      </c>
      <c r="E29" s="17">
        <v>4000</v>
      </c>
      <c r="F29" s="17">
        <v>2.9</v>
      </c>
      <c r="G29" s="17">
        <v>1160</v>
      </c>
      <c r="H29" s="16" t="s">
        <v>61</v>
      </c>
      <c r="I29" s="15" t="s">
        <v>21</v>
      </c>
      <c r="J29" s="17"/>
      <c r="K29" s="17"/>
      <c r="L29" s="17"/>
      <c r="M29" s="18"/>
      <c r="N29" s="19"/>
      <c r="O29" s="19">
        <f>E29-N29</f>
        <v>4000</v>
      </c>
    </row>
    <row r="30" spans="1:15" ht="30.75" thickBot="1">
      <c r="A30" s="20"/>
      <c r="B30" s="41" t="s">
        <v>64</v>
      </c>
      <c r="C30" s="14" t="s">
        <v>65</v>
      </c>
      <c r="D30" s="15" t="s">
        <v>19</v>
      </c>
      <c r="E30" s="15">
        <v>4000</v>
      </c>
      <c r="F30" s="15">
        <v>5.0999999999999996</v>
      </c>
      <c r="G30" s="15">
        <v>20400</v>
      </c>
      <c r="H30" s="16" t="s">
        <v>66</v>
      </c>
      <c r="I30" s="15" t="s">
        <v>21</v>
      </c>
      <c r="J30" s="17"/>
      <c r="K30" s="17"/>
      <c r="L30" s="17"/>
      <c r="M30" s="18"/>
      <c r="N30" s="19"/>
      <c r="O30" s="19">
        <f>E30-N30</f>
        <v>4000</v>
      </c>
    </row>
    <row r="31" spans="1:15" ht="30">
      <c r="A31" s="20"/>
      <c r="B31" s="45" t="s">
        <v>67</v>
      </c>
      <c r="C31" s="14" t="s">
        <v>68</v>
      </c>
      <c r="D31" s="15" t="s">
        <v>19</v>
      </c>
      <c r="E31" s="15">
        <v>600</v>
      </c>
      <c r="F31" s="15">
        <v>1.9</v>
      </c>
      <c r="G31" s="15">
        <v>1140</v>
      </c>
      <c r="H31" s="16" t="s">
        <v>57</v>
      </c>
      <c r="I31" s="15" t="s">
        <v>21</v>
      </c>
      <c r="J31" s="17"/>
      <c r="K31" s="17"/>
      <c r="L31" s="17"/>
      <c r="M31" s="18"/>
      <c r="N31" s="19"/>
      <c r="O31" s="19">
        <f>E31-N31</f>
        <v>600</v>
      </c>
    </row>
    <row r="32" spans="1:15" ht="30">
      <c r="A32" s="20"/>
      <c r="B32" s="46" t="s">
        <v>67</v>
      </c>
      <c r="C32" s="14" t="s">
        <v>68</v>
      </c>
      <c r="D32" s="15" t="s">
        <v>19</v>
      </c>
      <c r="E32" s="15">
        <v>4400</v>
      </c>
      <c r="F32" s="15">
        <v>1.9</v>
      </c>
      <c r="G32" s="15">
        <v>8360</v>
      </c>
      <c r="H32" s="16" t="s">
        <v>58</v>
      </c>
      <c r="I32" s="15" t="s">
        <v>21</v>
      </c>
      <c r="J32" s="17"/>
      <c r="K32" s="17"/>
      <c r="L32" s="17"/>
      <c r="M32" s="18"/>
      <c r="N32" s="19"/>
      <c r="O32" s="19">
        <f>E32-N32</f>
        <v>4400</v>
      </c>
    </row>
    <row r="33" spans="1:15" ht="30.75" thickBot="1">
      <c r="A33" s="20"/>
      <c r="B33" s="47" t="s">
        <v>67</v>
      </c>
      <c r="C33" s="14" t="s">
        <v>68</v>
      </c>
      <c r="D33" s="17" t="s">
        <v>19</v>
      </c>
      <c r="E33" s="17">
        <v>20000</v>
      </c>
      <c r="F33" s="17">
        <v>1.9</v>
      </c>
      <c r="G33" s="17">
        <v>38000</v>
      </c>
      <c r="H33" s="16" t="s">
        <v>61</v>
      </c>
      <c r="I33" s="15" t="s">
        <v>21</v>
      </c>
      <c r="J33" s="17">
        <v>8000</v>
      </c>
      <c r="K33" s="17">
        <v>7984</v>
      </c>
      <c r="L33" s="17">
        <v>4000</v>
      </c>
      <c r="M33" s="18"/>
      <c r="N33" s="19">
        <f t="shared" si="0"/>
        <v>19984</v>
      </c>
      <c r="O33" s="19">
        <f>E33-N33</f>
        <v>16</v>
      </c>
    </row>
    <row r="34" spans="1:15" ht="45">
      <c r="A34" s="20"/>
      <c r="B34" s="48" t="s">
        <v>69</v>
      </c>
      <c r="C34" s="14" t="s">
        <v>70</v>
      </c>
      <c r="D34" s="15" t="s">
        <v>19</v>
      </c>
      <c r="E34" s="15">
        <v>1400</v>
      </c>
      <c r="F34" s="15">
        <v>2.1</v>
      </c>
      <c r="G34" s="15">
        <v>2940</v>
      </c>
      <c r="H34" s="16" t="s">
        <v>58</v>
      </c>
      <c r="I34" s="15" t="s">
        <v>21</v>
      </c>
      <c r="J34" s="17"/>
      <c r="K34" s="17"/>
      <c r="L34" s="17"/>
      <c r="M34" s="18"/>
      <c r="N34" s="19"/>
      <c r="O34" s="19">
        <f>E34-N34</f>
        <v>1400</v>
      </c>
    </row>
    <row r="35" spans="1:15" ht="45.75" thickBot="1">
      <c r="A35" s="20"/>
      <c r="B35" s="49" t="s">
        <v>69</v>
      </c>
      <c r="C35" s="14" t="s">
        <v>70</v>
      </c>
      <c r="D35" s="17" t="s">
        <v>19</v>
      </c>
      <c r="E35" s="17">
        <v>3600</v>
      </c>
      <c r="F35" s="17">
        <v>2.1</v>
      </c>
      <c r="G35" s="17">
        <v>7560</v>
      </c>
      <c r="H35" s="16" t="s">
        <v>61</v>
      </c>
      <c r="I35" s="15" t="s">
        <v>21</v>
      </c>
      <c r="J35" s="17"/>
      <c r="K35" s="17"/>
      <c r="L35" s="17"/>
      <c r="M35" s="18"/>
      <c r="N35" s="19"/>
      <c r="O35" s="19">
        <f>E35-N35</f>
        <v>3600</v>
      </c>
    </row>
    <row r="36" spans="1:15">
      <c r="A36" s="22"/>
      <c r="B36" s="50" t="s">
        <v>71</v>
      </c>
      <c r="C36" s="14" t="s">
        <v>72</v>
      </c>
      <c r="D36" s="15" t="s">
        <v>19</v>
      </c>
      <c r="E36" s="15">
        <v>150</v>
      </c>
      <c r="F36" s="15">
        <v>28</v>
      </c>
      <c r="G36" s="15">
        <v>4200</v>
      </c>
      <c r="H36" s="16" t="s">
        <v>73</v>
      </c>
      <c r="I36" s="15" t="s">
        <v>74</v>
      </c>
      <c r="J36" s="17">
        <v>49</v>
      </c>
      <c r="K36" s="17">
        <v>100</v>
      </c>
      <c r="L36" s="17"/>
      <c r="M36" s="18"/>
      <c r="N36" s="19">
        <f t="shared" si="0"/>
        <v>149</v>
      </c>
      <c r="O36" s="19">
        <f>E36-N36</f>
        <v>1</v>
      </c>
    </row>
    <row r="37" spans="1:15">
      <c r="A37" s="22"/>
      <c r="B37" s="51" t="s">
        <v>75</v>
      </c>
      <c r="C37" s="14" t="s">
        <v>76</v>
      </c>
      <c r="D37" s="15" t="s">
        <v>19</v>
      </c>
      <c r="E37" s="15">
        <v>150</v>
      </c>
      <c r="F37" s="15">
        <v>36</v>
      </c>
      <c r="G37" s="15">
        <v>5400</v>
      </c>
      <c r="H37" s="16" t="s">
        <v>73</v>
      </c>
      <c r="I37" s="15" t="s">
        <v>74</v>
      </c>
      <c r="J37" s="17">
        <v>1</v>
      </c>
      <c r="K37" s="17">
        <v>50</v>
      </c>
      <c r="L37" s="17"/>
      <c r="M37" s="18"/>
      <c r="N37" s="19">
        <f t="shared" si="0"/>
        <v>51</v>
      </c>
      <c r="O37" s="19">
        <f>E37-N37</f>
        <v>99</v>
      </c>
    </row>
    <row r="38" spans="1:15">
      <c r="A38" s="22"/>
      <c r="B38" s="51" t="s">
        <v>77</v>
      </c>
      <c r="C38" s="14" t="s">
        <v>78</v>
      </c>
      <c r="D38" s="15" t="s">
        <v>19</v>
      </c>
      <c r="E38" s="15">
        <v>300</v>
      </c>
      <c r="F38" s="15">
        <v>8</v>
      </c>
      <c r="G38" s="15">
        <v>2400</v>
      </c>
      <c r="H38" s="16" t="s">
        <v>79</v>
      </c>
      <c r="I38" s="15" t="s">
        <v>80</v>
      </c>
      <c r="J38" s="17">
        <v>50</v>
      </c>
      <c r="K38" s="17">
        <v>200</v>
      </c>
      <c r="L38" s="17"/>
      <c r="M38" s="18"/>
      <c r="N38" s="19">
        <f t="shared" si="0"/>
        <v>250</v>
      </c>
      <c r="O38" s="19">
        <f>E38-N38</f>
        <v>50</v>
      </c>
    </row>
    <row r="39" spans="1:15" s="56" customFormat="1" ht="30">
      <c r="A39" s="52"/>
      <c r="B39" s="53" t="s">
        <v>81</v>
      </c>
      <c r="C39" s="54" t="s">
        <v>82</v>
      </c>
      <c r="D39" s="17" t="s">
        <v>19</v>
      </c>
      <c r="E39" s="17">
        <v>156</v>
      </c>
      <c r="F39" s="17">
        <v>14.95</v>
      </c>
      <c r="G39" s="17">
        <v>2332.1999999999998</v>
      </c>
      <c r="H39" s="55" t="s">
        <v>83</v>
      </c>
      <c r="I39" s="17" t="s">
        <v>84</v>
      </c>
      <c r="J39" s="17"/>
      <c r="K39" s="17"/>
      <c r="L39" s="17">
        <v>30</v>
      </c>
      <c r="M39" s="18"/>
      <c r="N39" s="19">
        <f t="shared" si="0"/>
        <v>30</v>
      </c>
      <c r="O39" s="19">
        <f>E39-N39</f>
        <v>126</v>
      </c>
    </row>
    <row r="40" spans="1:15">
      <c r="A40" s="22"/>
      <c r="B40" s="51" t="s">
        <v>85</v>
      </c>
      <c r="C40" s="14" t="s">
        <v>86</v>
      </c>
      <c r="D40" s="15" t="s">
        <v>19</v>
      </c>
      <c r="E40" s="15">
        <v>300</v>
      </c>
      <c r="F40" s="15">
        <v>30</v>
      </c>
      <c r="G40" s="15">
        <v>9000</v>
      </c>
      <c r="H40" s="16" t="s">
        <v>79</v>
      </c>
      <c r="I40" s="15" t="s">
        <v>80</v>
      </c>
      <c r="J40" s="17">
        <v>50</v>
      </c>
      <c r="K40" s="17">
        <v>200</v>
      </c>
      <c r="L40" s="17"/>
      <c r="M40" s="18"/>
      <c r="N40" s="19">
        <f t="shared" si="0"/>
        <v>250</v>
      </c>
      <c r="O40" s="19">
        <f>E40-N40</f>
        <v>50</v>
      </c>
    </row>
    <row r="41" spans="1:15" ht="30">
      <c r="A41" s="22"/>
      <c r="B41" s="51" t="s">
        <v>87</v>
      </c>
      <c r="C41" s="14" t="s">
        <v>88</v>
      </c>
      <c r="D41" s="15" t="s">
        <v>89</v>
      </c>
      <c r="E41" s="15">
        <v>150000</v>
      </c>
      <c r="F41" s="15">
        <v>0.19</v>
      </c>
      <c r="G41" s="15">
        <v>28500</v>
      </c>
      <c r="H41" s="16" t="s">
        <v>90</v>
      </c>
      <c r="I41" s="15" t="s">
        <v>91</v>
      </c>
      <c r="J41" s="17">
        <v>20000</v>
      </c>
      <c r="K41" s="17">
        <v>40000</v>
      </c>
      <c r="L41" s="17">
        <v>20000</v>
      </c>
      <c r="M41" s="18"/>
      <c r="N41" s="19">
        <f t="shared" si="0"/>
        <v>80000</v>
      </c>
      <c r="O41" s="19">
        <f>E41-N41</f>
        <v>70000</v>
      </c>
    </row>
    <row r="42" spans="1:15">
      <c r="A42" s="22"/>
      <c r="B42" s="51" t="s">
        <v>92</v>
      </c>
      <c r="C42" s="14" t="s">
        <v>93</v>
      </c>
      <c r="D42" s="15" t="s">
        <v>19</v>
      </c>
      <c r="E42" s="15">
        <v>200000</v>
      </c>
      <c r="F42" s="15">
        <v>0.09</v>
      </c>
      <c r="G42" s="15">
        <v>18000</v>
      </c>
      <c r="H42" s="16" t="s">
        <v>94</v>
      </c>
      <c r="I42" s="15" t="s">
        <v>91</v>
      </c>
      <c r="J42" s="17"/>
      <c r="K42" s="17"/>
      <c r="L42" s="17">
        <v>90000</v>
      </c>
      <c r="M42" s="18"/>
      <c r="N42" s="19">
        <f t="shared" si="0"/>
        <v>90000</v>
      </c>
      <c r="O42" s="19">
        <f>E42-N42</f>
        <v>110000</v>
      </c>
    </row>
    <row r="43" spans="1:15">
      <c r="A43" s="22"/>
      <c r="B43" s="51" t="s">
        <v>95</v>
      </c>
      <c r="C43" s="14" t="s">
        <v>96</v>
      </c>
      <c r="D43" s="15" t="s">
        <v>19</v>
      </c>
      <c r="E43" s="15">
        <v>100000</v>
      </c>
      <c r="F43" s="15">
        <v>8.5000000000000006E-2</v>
      </c>
      <c r="G43" s="15">
        <v>8500</v>
      </c>
      <c r="H43" s="16" t="s">
        <v>97</v>
      </c>
      <c r="I43" s="15" t="s">
        <v>98</v>
      </c>
      <c r="J43" s="17">
        <v>60000</v>
      </c>
      <c r="K43" s="17"/>
      <c r="L43" s="17"/>
      <c r="M43" s="18"/>
      <c r="N43" s="19">
        <f t="shared" si="0"/>
        <v>60000</v>
      </c>
      <c r="O43" s="19">
        <f>E43-N43</f>
        <v>40000</v>
      </c>
    </row>
    <row r="44" spans="1:15">
      <c r="A44" s="19"/>
      <c r="B44" s="51" t="s">
        <v>99</v>
      </c>
      <c r="C44" s="14" t="s">
        <v>100</v>
      </c>
      <c r="D44" s="15" t="s">
        <v>101</v>
      </c>
      <c r="E44" s="15">
        <v>100000</v>
      </c>
      <c r="F44" s="15">
        <v>0.1</v>
      </c>
      <c r="G44" s="15">
        <v>10000</v>
      </c>
      <c r="H44" s="16" t="s">
        <v>102</v>
      </c>
      <c r="I44" s="15" t="s">
        <v>103</v>
      </c>
      <c r="J44" s="17"/>
      <c r="K44" s="17">
        <v>99200</v>
      </c>
      <c r="L44" s="17"/>
      <c r="M44" s="18"/>
      <c r="N44" s="19">
        <f t="shared" si="0"/>
        <v>99200</v>
      </c>
      <c r="O44" s="19">
        <f>E44-N44</f>
        <v>800</v>
      </c>
    </row>
  </sheetData>
  <autoFilter ref="A2:O44">
    <filterColumn colId="14"/>
  </autoFilter>
  <mergeCells count="4">
    <mergeCell ref="A1:I1"/>
    <mergeCell ref="A3:A13"/>
    <mergeCell ref="A14:A25"/>
    <mergeCell ref="A26:A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სრული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Guram Giorgobiani</dc:creator>
  <cp:lastModifiedBy>Guram Giorgobiani</cp:lastModifiedBy>
  <dcterms:created xsi:type="dcterms:W3CDTF">2020-02-29T13:55:11Z</dcterms:created>
  <dcterms:modified xsi:type="dcterms:W3CDTF">2020-02-29T13:55:27Z</dcterms:modified>
</cp:coreProperties>
</file>