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lse.larkin\Desktop\COVID-19 Response\China\Temp Folder\HGH-LGG (charter 1)\"/>
    </mc:Choice>
  </mc:AlternateContent>
  <xr:revisionPtr revIDLastSave="0" documentId="13_ncr:1_{ADBFA913-D2B9-4AD8-B825-1C904085448C}" xr6:coauthVersionLast="44" xr6:coauthVersionMax="44" xr10:uidLastSave="{00000000-0000-0000-0000-000000000000}"/>
  <bookViews>
    <workbookView xWindow="-110" yWindow="-110" windowWidth="19420" windowHeight="10420" activeTab="2" xr2:uid="{00000000-000D-0000-FFFF-FFFF00000000}"/>
  </bookViews>
  <sheets>
    <sheet name="数据源" sheetId="11" r:id="rId1"/>
    <sheet name="IN发票" sheetId="4" r:id="rId2"/>
    <sheet name="PL装箱单" sheetId="5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4" i="5" l="1"/>
  <c r="H17" i="5" s="1"/>
  <c r="F14" i="5"/>
  <c r="F17" i="5" s="1"/>
  <c r="E10" i="5"/>
  <c r="E9" i="5"/>
  <c r="E8" i="5"/>
  <c r="E7" i="5"/>
  <c r="A4" i="5"/>
  <c r="H16" i="4"/>
  <c r="J13" i="4"/>
  <c r="J16" i="4" s="1"/>
  <c r="I13" i="4"/>
  <c r="H13" i="4"/>
  <c r="G14" i="5" s="1"/>
  <c r="G13" i="4"/>
  <c r="B13" i="4"/>
  <c r="C14" i="5" s="1"/>
  <c r="D8" i="4"/>
  <c r="E4" i="4"/>
  <c r="F4" i="5" s="1"/>
  <c r="G2" i="4"/>
  <c r="H2" i="5" s="1"/>
  <c r="C2" i="4"/>
  <c r="C2" i="5" s="1"/>
  <c r="I14" i="5" l="1"/>
  <c r="I17" i="5" s="1"/>
  <c r="G17" i="5"/>
</calcChain>
</file>

<file path=xl/sharedStrings.xml><?xml version="1.0" encoding="utf-8"?>
<sst xmlns="http://schemas.openxmlformats.org/spreadsheetml/2006/main" count="100" uniqueCount="89">
  <si>
    <t>车次</t>
  </si>
  <si>
    <t>货号</t>
  </si>
  <si>
    <t>品名</t>
  </si>
  <si>
    <t>HS</t>
  </si>
  <si>
    <t>计量单位</t>
  </si>
  <si>
    <t>数量</t>
  </si>
  <si>
    <t>单价</t>
  </si>
  <si>
    <t>币种</t>
  </si>
  <si>
    <t>单件净重</t>
  </si>
  <si>
    <t>单箱毛重</t>
  </si>
  <si>
    <t>箱数</t>
  </si>
  <si>
    <t>申报要素</t>
  </si>
  <si>
    <t>总毛重</t>
  </si>
  <si>
    <t>注册证号</t>
  </si>
  <si>
    <t>进口国（地区）
质量标准要求</t>
  </si>
  <si>
    <t>产品批号</t>
  </si>
  <si>
    <t>进口国
（地区）</t>
  </si>
  <si>
    <t>生产厂商</t>
  </si>
  <si>
    <t>目的国</t>
  </si>
  <si>
    <t>日期</t>
  </si>
  <si>
    <t>WO</t>
  </si>
  <si>
    <t>CONSIGNEE</t>
  </si>
  <si>
    <t>ZPPEMASS001ADA2</t>
  </si>
  <si>
    <t>Goggles LB-03</t>
  </si>
  <si>
    <t>副</t>
  </si>
  <si>
    <t>USD</t>
  </si>
  <si>
    <r>
      <rPr>
        <sz val="11"/>
        <rFont val="Segoe UI"/>
        <charset val="134"/>
      </rPr>
      <t>0|0|</t>
    </r>
    <r>
      <rPr>
        <sz val="11"/>
        <rFont val="宋体"/>
        <charset val="134"/>
      </rPr>
      <t>用于医疗机构中检查治疗时起防护作用，阻隔体液、血液飞溅或泼溅</t>
    </r>
    <r>
      <rPr>
        <sz val="11"/>
        <rFont val="Segoe UI"/>
        <charset val="134"/>
      </rPr>
      <t>|</t>
    </r>
    <r>
      <rPr>
        <sz val="11"/>
        <rFont val="宋体"/>
        <charset val="134"/>
      </rPr>
      <t>无变色</t>
    </r>
    <r>
      <rPr>
        <sz val="11"/>
        <rFont val="Segoe UI"/>
        <charset val="134"/>
      </rPr>
      <t>|</t>
    </r>
    <r>
      <rPr>
        <sz val="11"/>
        <rFont val="宋体"/>
        <charset val="134"/>
      </rPr>
      <t>无品牌</t>
    </r>
    <r>
      <rPr>
        <sz val="11"/>
        <rFont val="Segoe UI"/>
        <charset val="134"/>
      </rPr>
      <t>|LB-03</t>
    </r>
    <r>
      <rPr>
        <sz val="11"/>
        <rFont val="宋体"/>
        <charset val="134"/>
      </rPr>
      <t>型</t>
    </r>
    <r>
      <rPr>
        <sz val="11"/>
        <rFont val="Segoe UI"/>
        <charset val="134"/>
      </rPr>
      <t>|||</t>
    </r>
    <r>
      <rPr>
        <sz val="11"/>
        <rFont val="宋体"/>
        <charset val="134"/>
      </rPr>
      <t>医疗器械备案号：闽漳械备</t>
    </r>
    <r>
      <rPr>
        <sz val="11"/>
        <rFont val="Segoe UI"/>
        <charset val="134"/>
      </rPr>
      <t>20200003</t>
    </r>
    <r>
      <rPr>
        <sz val="11"/>
        <rFont val="宋体"/>
        <charset val="134"/>
      </rPr>
      <t>号</t>
    </r>
  </si>
  <si>
    <t>闽漳械备20200003号</t>
  </si>
  <si>
    <t>20200430
20200429
20200427</t>
  </si>
  <si>
    <t>格鲁吉亚</t>
  </si>
  <si>
    <t>Belgium</t>
  </si>
  <si>
    <t>0628</t>
  </si>
  <si>
    <t>WO47</t>
  </si>
  <si>
    <r>
      <rPr>
        <b/>
        <sz val="16"/>
        <rFont val="Arial"/>
        <charset val="134"/>
      </rPr>
      <t xml:space="preserve">COMMERCIAL INVOICE  </t>
    </r>
    <r>
      <rPr>
        <b/>
        <sz val="16"/>
        <rFont val="宋体"/>
        <charset val="134"/>
      </rPr>
      <t>商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业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发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票</t>
    </r>
  </si>
  <si>
    <r>
      <rPr>
        <b/>
        <sz val="10"/>
        <rFont val="Times New Roman"/>
        <charset val="134"/>
      </rPr>
      <t xml:space="preserve">DATE  </t>
    </r>
    <r>
      <rPr>
        <b/>
        <sz val="10"/>
        <rFont val="宋体"/>
        <charset val="134"/>
      </rPr>
      <t>日期</t>
    </r>
    <r>
      <rPr>
        <b/>
        <sz val="10"/>
        <rFont val="Times New Roman"/>
        <charset val="134"/>
      </rPr>
      <t xml:space="preserve"> </t>
    </r>
    <r>
      <rPr>
        <b/>
        <sz val="10"/>
        <color indexed="1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</si>
  <si>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INVOICE NO. </t>
    </r>
    <r>
      <rPr>
        <b/>
        <sz val="10"/>
        <rFont val="宋体"/>
        <charset val="134"/>
      </rPr>
      <t>发票号</t>
    </r>
    <r>
      <rPr>
        <b/>
        <sz val="10"/>
        <rFont val="Times New Roman"/>
        <charset val="134"/>
      </rPr>
      <t xml:space="preserve"> </t>
    </r>
    <r>
      <rPr>
        <b/>
        <sz val="10"/>
        <color indexed="10"/>
        <rFont val="Times New Roman"/>
        <charset val="134"/>
      </rPr>
      <t>*</t>
    </r>
  </si>
  <si>
    <r>
      <rPr>
        <sz val="10"/>
        <rFont val="Times New Roman"/>
        <charset val="134"/>
      </rPr>
      <t xml:space="preserve">SHIPPER/EXPORTER (Complete name &amp; address &amp; telephone)
</t>
    </r>
    <r>
      <rPr>
        <sz val="10"/>
        <rFont val="宋体"/>
        <charset val="134"/>
      </rPr>
      <t>发货人或出口商的详细名称、地址及电话</t>
    </r>
    <r>
      <rPr>
        <sz val="10"/>
        <rFont val="Times New Roman"/>
        <charset val="134"/>
      </rPr>
      <t xml:space="preserve"> </t>
    </r>
    <r>
      <rPr>
        <sz val="10"/>
        <color indexed="10"/>
        <rFont val="Times New Roman"/>
        <charset val="134"/>
      </rPr>
      <t>*</t>
    </r>
  </si>
  <si>
    <r>
      <rPr>
        <sz val="10"/>
        <rFont val="Times New Roman"/>
        <charset val="134"/>
      </rPr>
      <t xml:space="preserve">CONSIGNEE(Complete name &amp; address &amp; telephone)
</t>
    </r>
    <r>
      <rPr>
        <sz val="10"/>
        <rFont val="宋体"/>
        <charset val="134"/>
      </rPr>
      <t>收货人的详细名称、地址及电话</t>
    </r>
    <r>
      <rPr>
        <sz val="10"/>
        <rFont val="Times New Roman"/>
        <charset val="134"/>
      </rPr>
      <t xml:space="preserve"> *</t>
    </r>
  </si>
  <si>
    <r>
      <rPr>
        <sz val="10"/>
        <rFont val="Times New Roman"/>
        <charset val="134"/>
      </rPr>
      <t>Guangdong Wo Tian Xia Supply Chain management Co.,Ltd
Guangdong GUANGZHOU</t>
    </r>
    <r>
      <rPr>
        <sz val="10"/>
        <rFont val="微软雅黑"/>
        <charset val="134"/>
      </rPr>
      <t>，</t>
    </r>
    <r>
      <rPr>
        <sz val="10"/>
        <rFont val="Times New Roman"/>
        <charset val="134"/>
      </rPr>
      <t>Tianyun NO.4, Nansha Bonded Zone, NANSHA District, 
ATTN: Mr.yang
TEL: 020-34662686
• E-MAIL: guanwu@alog.com</t>
    </r>
  </si>
  <si>
    <t xml:space="preserve">PLACE OF EXPORT   出口地  * </t>
  </si>
  <si>
    <t>CHINA</t>
  </si>
  <si>
    <r>
      <rPr>
        <sz val="10"/>
        <rFont val="Times New Roman"/>
        <charset val="134"/>
      </rPr>
      <t xml:space="preserve">IMPORTER IF OTHER THAN CONSIGNEE 
</t>
    </r>
    <r>
      <rPr>
        <sz val="10"/>
        <rFont val="宋体"/>
        <charset val="134"/>
      </rPr>
      <t>进口商详细名称（若与收件人非同一人）</t>
    </r>
  </si>
  <si>
    <r>
      <rPr>
        <b/>
        <sz val="10"/>
        <rFont val="Times New Roman"/>
        <charset val="134"/>
      </rPr>
      <t xml:space="preserve">PLACE OF DELIVERY  </t>
    </r>
    <r>
      <rPr>
        <b/>
        <sz val="10"/>
        <rFont val="宋体"/>
        <charset val="134"/>
      </rPr>
      <t>目的地</t>
    </r>
    <r>
      <rPr>
        <b/>
        <sz val="10"/>
        <rFont val="Times New Roman"/>
        <charset val="134"/>
      </rPr>
      <t xml:space="preserve">  * </t>
    </r>
  </si>
  <si>
    <r>
      <rPr>
        <b/>
        <sz val="10"/>
        <rFont val="Times New Roman"/>
        <charset val="134"/>
      </rPr>
      <t xml:space="preserve">B/L NO.  </t>
    </r>
    <r>
      <rPr>
        <b/>
        <sz val="10"/>
        <rFont val="宋体"/>
        <charset val="134"/>
      </rPr>
      <t>提单号</t>
    </r>
    <r>
      <rPr>
        <b/>
        <sz val="10"/>
        <rFont val="Times New Roman"/>
        <charset val="134"/>
      </rPr>
      <t xml:space="preserve">  </t>
    </r>
    <r>
      <rPr>
        <b/>
        <sz val="10"/>
        <color rgb="FFFF0000"/>
        <rFont val="Times New Roman"/>
        <charset val="134"/>
      </rPr>
      <t xml:space="preserve">* </t>
    </r>
  </si>
  <si>
    <t>756-69365623</t>
  </si>
  <si>
    <r>
      <rPr>
        <b/>
        <sz val="10"/>
        <rFont val="Times New Roman"/>
        <charset val="134"/>
      </rPr>
      <t xml:space="preserve">TRADE TERMS </t>
    </r>
    <r>
      <rPr>
        <b/>
        <sz val="10"/>
        <rFont val="宋体"/>
        <charset val="134"/>
      </rPr>
      <t>成交方式</t>
    </r>
    <r>
      <rPr>
        <b/>
        <sz val="10"/>
        <rFont val="Times New Roman"/>
        <charset val="134"/>
      </rPr>
      <t>(CIF/FOB</t>
    </r>
    <r>
      <rPr>
        <b/>
        <sz val="10"/>
        <rFont val="宋体"/>
        <charset val="134"/>
      </rPr>
      <t>等）</t>
    </r>
    <r>
      <rPr>
        <b/>
        <sz val="10"/>
        <rFont val="Times New Roman"/>
        <charset val="134"/>
      </rPr>
      <t>*</t>
    </r>
  </si>
  <si>
    <t>FOB</t>
  </si>
  <si>
    <t>ITEM
 NO.</t>
  </si>
  <si>
    <t>DESCRIPTION OF GOODS</t>
  </si>
  <si>
    <t>BAR CODE</t>
  </si>
  <si>
    <t>ORIGIN</t>
  </si>
  <si>
    <r>
      <rPr>
        <b/>
        <sz val="10"/>
        <rFont val="Times New Roman"/>
        <charset val="134"/>
      </rPr>
      <t>Quantity</t>
    </r>
    <r>
      <rPr>
        <b/>
        <sz val="10"/>
        <rFont val="宋体"/>
        <charset val="134"/>
      </rPr>
      <t>（</t>
    </r>
    <r>
      <rPr>
        <b/>
        <sz val="10"/>
        <rFont val="Times New Roman"/>
        <charset val="134"/>
      </rPr>
      <t>Unit)</t>
    </r>
  </si>
  <si>
    <t>QTY
(PIECE)</t>
  </si>
  <si>
    <r>
      <rPr>
        <b/>
        <sz val="10"/>
        <rFont val="Times New Roman"/>
        <charset val="134"/>
      </rPr>
      <t>UNIT PRICE</t>
    </r>
    <r>
      <rPr>
        <b/>
        <sz val="10"/>
        <rFont val="宋体"/>
        <charset val="134"/>
      </rPr>
      <t xml:space="preserve"> - </t>
    </r>
    <r>
      <rPr>
        <b/>
        <sz val="10"/>
        <color rgb="FFFF0000"/>
        <rFont val="宋体"/>
        <charset val="134"/>
      </rPr>
      <t>(Currency)</t>
    </r>
  </si>
  <si>
    <r>
      <rPr>
        <b/>
        <sz val="10"/>
        <rFont val="Times New Roman"/>
        <charset val="134"/>
      </rPr>
      <t>TOTAL VALUE -</t>
    </r>
    <r>
      <rPr>
        <b/>
        <sz val="10"/>
        <color rgb="FFFF0000"/>
        <rFont val="Times New Roman"/>
        <charset val="134"/>
      </rPr>
      <t>(Currency)</t>
    </r>
  </si>
  <si>
    <t>序号</t>
  </si>
  <si>
    <t>货品详细描述*</t>
  </si>
  <si>
    <t>商品条码</t>
  </si>
  <si>
    <r>
      <rPr>
        <b/>
        <sz val="10"/>
        <rFont val="宋体"/>
        <charset val="134"/>
      </rPr>
      <t>原产地</t>
    </r>
    <r>
      <rPr>
        <b/>
        <sz val="10"/>
        <color indexed="10"/>
        <rFont val="宋体"/>
        <charset val="134"/>
      </rPr>
      <t>*</t>
    </r>
  </si>
  <si>
    <t>箱数*</t>
  </si>
  <si>
    <r>
      <rPr>
        <b/>
        <sz val="10"/>
        <rFont val="宋体"/>
        <charset val="134"/>
      </rPr>
      <t>个数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</si>
  <si>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单价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</si>
  <si>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总价</t>
    </r>
    <r>
      <rPr>
        <b/>
        <sz val="10"/>
        <color indexed="10"/>
        <rFont val="宋体"/>
        <charset val="134"/>
      </rPr>
      <t>*</t>
    </r>
  </si>
  <si>
    <t>TOTAL
总计</t>
  </si>
  <si>
    <t>DECLARE ALL THE INFORMATION CONTAINED IN THIS INVOICE TO BE TRUE AND CORRECT.</t>
  </si>
  <si>
    <t>我确保以上发票所列内容真实正确。</t>
  </si>
  <si>
    <t>STAMP OF SHIPPER/EXPORTER</t>
  </si>
  <si>
    <r>
      <rPr>
        <b/>
        <sz val="16"/>
        <rFont val="Arial"/>
        <charset val="134"/>
      </rPr>
      <t xml:space="preserve">PACKING LIST  </t>
    </r>
    <r>
      <rPr>
        <b/>
        <sz val="16"/>
        <rFont val="宋体"/>
        <charset val="134"/>
      </rPr>
      <t>装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箱</t>
    </r>
    <r>
      <rPr>
        <b/>
        <sz val="16"/>
        <rFont val="Arial"/>
        <charset val="134"/>
      </rPr>
      <t xml:space="preserve"> </t>
    </r>
    <r>
      <rPr>
        <b/>
        <sz val="16"/>
        <rFont val="宋体"/>
        <charset val="134"/>
      </rPr>
      <t>单</t>
    </r>
  </si>
  <si>
    <t>DATE  日期</t>
  </si>
  <si>
    <r>
      <rPr>
        <b/>
        <sz val="10"/>
        <rFont val="Times New Roman"/>
        <charset val="134"/>
      </rPr>
      <t xml:space="preserve">P/L NO. </t>
    </r>
    <r>
      <rPr>
        <b/>
        <sz val="10"/>
        <rFont val="宋体"/>
        <charset val="134"/>
      </rPr>
      <t>装箱单号</t>
    </r>
    <r>
      <rPr>
        <b/>
        <sz val="10"/>
        <rFont val="Times New Roman"/>
        <charset val="134"/>
      </rPr>
      <t xml:space="preserve"> </t>
    </r>
    <r>
      <rPr>
        <b/>
        <sz val="10"/>
        <color indexed="1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</si>
  <si>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SHIPPER/EXPORTER (Complete name &amp; address &amp; telephone) </t>
    </r>
    <r>
      <rPr>
        <b/>
        <sz val="10"/>
        <color indexed="10"/>
        <rFont val="Times New Roman"/>
        <charset val="134"/>
      </rPr>
      <t>*</t>
    </r>
    <r>
      <rPr>
        <b/>
        <sz val="10"/>
        <rFont val="Times New Roman"/>
        <charset val="134"/>
      </rPr>
      <t xml:space="preserve">
</t>
    </r>
    <r>
      <rPr>
        <b/>
        <sz val="10"/>
        <rFont val="宋体"/>
        <charset val="134"/>
      </rPr>
      <t>发货人或出口商的详细名称、地址及电话</t>
    </r>
    <r>
      <rPr>
        <b/>
        <sz val="10"/>
        <rFont val="Times New Roman"/>
        <charset val="134"/>
      </rPr>
      <t xml:space="preserve"> </t>
    </r>
  </si>
  <si>
    <r>
      <rPr>
        <b/>
        <sz val="10"/>
        <rFont val="Times New Roman"/>
        <charset val="134"/>
      </rPr>
      <t xml:space="preserve">CONSIGNEE(Complete name &amp; address &amp; telephone)
</t>
    </r>
    <r>
      <rPr>
        <b/>
        <sz val="10"/>
        <rFont val="宋体"/>
        <charset val="134"/>
      </rPr>
      <t>收货人的详细名称、地址及电话</t>
    </r>
  </si>
  <si>
    <r>
      <rPr>
        <b/>
        <sz val="10"/>
        <rFont val="Times New Roman"/>
        <charset val="134"/>
      </rPr>
      <t xml:space="preserve">PLACE OF EXPORT   </t>
    </r>
    <r>
      <rPr>
        <b/>
        <sz val="10"/>
        <rFont val="宋体"/>
        <charset val="134"/>
      </rPr>
      <t>出口地</t>
    </r>
    <r>
      <rPr>
        <b/>
        <sz val="10"/>
        <rFont val="Times New Roman"/>
        <charset val="134"/>
      </rPr>
      <t xml:space="preserve">  </t>
    </r>
    <r>
      <rPr>
        <b/>
        <sz val="10"/>
        <color rgb="FFFF000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</si>
  <si>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IMPORTER IF OTHER THAN CONSIGNEE 
</t>
    </r>
    <r>
      <rPr>
        <b/>
        <sz val="10"/>
        <rFont val="宋体"/>
        <charset val="134"/>
      </rPr>
      <t>进口商详细名称（若与收件人非同一人）</t>
    </r>
  </si>
  <si>
    <r>
      <rPr>
        <b/>
        <sz val="10"/>
        <rFont val="Times New Roman"/>
        <charset val="134"/>
      </rPr>
      <t xml:space="preserve">PLACE OF DELIVERY  </t>
    </r>
    <r>
      <rPr>
        <b/>
        <sz val="10"/>
        <rFont val="宋体"/>
        <charset val="134"/>
      </rPr>
      <t>目的地</t>
    </r>
    <r>
      <rPr>
        <b/>
        <sz val="10"/>
        <rFont val="Times New Roman"/>
        <charset val="134"/>
      </rPr>
      <t xml:space="preserve">  </t>
    </r>
    <r>
      <rPr>
        <b/>
        <sz val="10"/>
        <color indexed="1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</si>
  <si>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B/L NO.  </t>
    </r>
    <r>
      <rPr>
        <b/>
        <sz val="10"/>
        <rFont val="宋体"/>
        <charset val="134"/>
      </rPr>
      <t>提单号</t>
    </r>
    <r>
      <rPr>
        <b/>
        <sz val="10"/>
        <rFont val="Times New Roman"/>
        <charset val="134"/>
      </rPr>
      <t xml:space="preserve">  </t>
    </r>
    <r>
      <rPr>
        <b/>
        <sz val="10"/>
        <color rgb="FFFF000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</si>
  <si>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TRADE TERMS </t>
    </r>
    <r>
      <rPr>
        <b/>
        <sz val="10"/>
        <rFont val="宋体"/>
        <charset val="134"/>
      </rPr>
      <t>成交方式</t>
    </r>
    <r>
      <rPr>
        <b/>
        <sz val="10"/>
        <rFont val="Times New Roman"/>
        <charset val="134"/>
      </rPr>
      <t>(CIF/FOB</t>
    </r>
    <r>
      <rPr>
        <b/>
        <sz val="10"/>
        <rFont val="宋体"/>
        <charset val="134"/>
      </rPr>
      <t>等）</t>
    </r>
    <r>
      <rPr>
        <b/>
        <sz val="10"/>
        <color indexed="10"/>
        <rFont val="Times New Roman"/>
        <charset val="134"/>
      </rPr>
      <t>*</t>
    </r>
  </si>
  <si>
    <r>
      <rPr>
        <b/>
        <sz val="10"/>
        <rFont val="Times New Roman"/>
        <charset val="134"/>
      </rPr>
      <t xml:space="preserve">PALLET MATERIAL </t>
    </r>
    <r>
      <rPr>
        <b/>
        <sz val="10"/>
        <rFont val="宋体"/>
        <charset val="134"/>
      </rPr>
      <t>托盘材质</t>
    </r>
    <r>
      <rPr>
        <b/>
        <sz val="10"/>
        <rFont val="Times New Roman"/>
        <charset val="134"/>
      </rPr>
      <t xml:space="preserve">  </t>
    </r>
    <r>
      <rPr>
        <b/>
        <sz val="10"/>
        <color indexed="10"/>
        <rFont val="Times New Roman"/>
        <charset val="134"/>
      </rPr>
      <t>*</t>
    </r>
  </si>
  <si>
    <t>-</t>
  </si>
  <si>
    <t>Gross .Weight
(KG)</t>
  </si>
  <si>
    <t>Net.Weight
(KG)</t>
  </si>
  <si>
    <r>
      <rPr>
        <b/>
        <sz val="10"/>
        <rFont val="宋体"/>
        <charset val="134"/>
      </rPr>
      <t>外箱条码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</si>
  <si>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箱数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</si>
  <si>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毛重</t>
    </r>
    <r>
      <rPr>
        <b/>
        <sz val="10"/>
        <color indexed="10"/>
        <rFont val="宋体"/>
        <charset val="134"/>
      </rPr>
      <t>*</t>
    </r>
  </si>
  <si>
    <r>
      <rPr>
        <b/>
        <sz val="10"/>
        <rFont val="宋体"/>
        <charset val="134"/>
      </rPr>
      <t>净重</t>
    </r>
    <r>
      <rPr>
        <b/>
        <sz val="10"/>
        <color indexed="10"/>
        <rFont val="宋体"/>
        <charset val="134"/>
      </rPr>
      <t>*</t>
    </r>
  </si>
  <si>
    <t xml:space="preserve"> </t>
  </si>
  <si>
    <t>DECLARE ALL THE INFORMATION CONTAINED IN THIS PACKING LIST TO BE TRUE AND CORRECT.</t>
  </si>
  <si>
    <t>我确保以上箱单所列内容真实正确。</t>
  </si>
  <si>
    <t>World Health Organization
WHO Country Office
The WHO Representative Attn: Dr Silviu Domente, 
81, Basil Barnov Street, 
0179 Tbilisi, Georgia
Tamila (Tamuna) Zardiashvili,Tel: +995 595337001
Email: zardiashvilit@who.int, domentes@who.int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</si>
</sst>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0_ "/>
    <numFmt numFmtId="166" formatCode="_ * #,##0.00_ ;_ * \-#,##0.00_ ;_ * &quot;-&quot;??_ ;_ @_ "/>
    <numFmt numFmtId="168" formatCode="yyyy/m/d;@"/>
    <numFmt numFmtId="169" formatCode="0.00_);[Red]\(0.00\)"/>
    <numFmt numFmtId="170" formatCode="\$#,##0.0000_);[Red]\(\$#,##0.0000\)"/>
    <numFmt numFmtId="171" formatCode="\$#,##0.00_);[Red]\(\$#,##0.00\)"/>
    <numFmt numFmtId="172" formatCode="[$￥-411]#,##0_);[Red]\([$￥-411]#,##0\)"/>
  </numFmts>
  <fonts count="39">
    <font>
      <sz val="12"/>
      <name val="宋体"/>
      <charset val="134"/>
    </font>
    <font>
      <sz val="10"/>
      <name val="宋体"/>
      <charset val="134"/>
    </font>
    <font>
      <sz val="9"/>
      <name val="宋体"/>
      <charset val="134"/>
    </font>
    <font>
      <b/>
      <sz val="9"/>
      <name val="宋体"/>
      <charset val="134"/>
    </font>
    <font>
      <sz val="12"/>
      <name val="Arial"/>
      <charset val="134"/>
    </font>
    <font>
      <b/>
      <sz val="16"/>
      <name val="Arial"/>
      <charset val="134"/>
    </font>
    <font>
      <b/>
      <sz val="10"/>
      <name val="Times New Roman"/>
      <charset val="134"/>
    </font>
    <font>
      <sz val="10"/>
      <name val="Times New Roman"/>
      <charset val="134"/>
    </font>
    <font>
      <b/>
      <sz val="10"/>
      <color rgb="FFFF0000"/>
      <name val="宋体"/>
      <charset val="134"/>
    </font>
    <font>
      <b/>
      <sz val="10"/>
      <color rgb="FFFF0000"/>
      <name val="Times New Roman"/>
      <charset val="134"/>
    </font>
    <font>
      <b/>
      <sz val="10"/>
      <name val="ＭＳ Ｐ明朝"/>
      <charset val="128"/>
    </font>
    <font>
      <b/>
      <sz val="10"/>
      <name val="宋体"/>
      <charset val="134"/>
    </font>
    <font>
      <sz val="9"/>
      <name val="微软雅黑"/>
      <charset val="134"/>
    </font>
    <font>
      <sz val="10"/>
      <name val="微软雅黑"/>
      <charset val="134"/>
    </font>
    <font>
      <sz val="8"/>
      <color rgb="FF000000"/>
      <name val="微软雅黑"/>
      <charset val="134"/>
    </font>
    <font>
      <b/>
      <sz val="9"/>
      <name val="Times New Roman"/>
      <charset val="134"/>
    </font>
    <font>
      <sz val="10"/>
      <color indexed="10"/>
      <name val="Times New Roman"/>
      <charset val="134"/>
    </font>
    <font>
      <sz val="9"/>
      <name val="Arial"/>
      <charset val="134"/>
    </font>
    <font>
      <sz val="10"/>
      <name val="Arial"/>
      <charset val="134"/>
    </font>
    <font>
      <sz val="10"/>
      <name val="Calibri"/>
      <charset val="134"/>
      <scheme val="minor"/>
    </font>
    <font>
      <sz val="10"/>
      <color indexed="10"/>
      <name val="宋体"/>
      <charset val="134"/>
    </font>
    <font>
      <sz val="12"/>
      <color rgb="FFFF0000"/>
      <name val="宋体"/>
      <charset val="134"/>
    </font>
    <font>
      <sz val="11"/>
      <name val="Calibri"/>
      <charset val="134"/>
      <scheme val="minor"/>
    </font>
    <font>
      <sz val="10"/>
      <color theme="1"/>
      <name val="Calibri"/>
      <charset val="134"/>
      <scheme val="minor"/>
    </font>
    <font>
      <sz val="11"/>
      <name val="Segoe UI"/>
      <charset val="134"/>
    </font>
    <font>
      <sz val="11"/>
      <color rgb="FF111F2C"/>
      <name val="Segoe UI"/>
      <charset val="134"/>
    </font>
    <font>
      <sz val="11"/>
      <color indexed="8"/>
      <name val="宋体"/>
      <charset val="134"/>
    </font>
    <font>
      <sz val="11"/>
      <name val="ＭＳ Ｐゴシック"/>
      <charset val="134"/>
    </font>
    <font>
      <u/>
      <sz val="11"/>
      <color indexed="12"/>
      <name val="宋体"/>
      <charset val="134"/>
    </font>
    <font>
      <sz val="11"/>
      <color indexed="8"/>
      <name val="Calibri"/>
      <charset val="134"/>
    </font>
    <font>
      <u/>
      <sz val="12"/>
      <color indexed="12"/>
      <name val="宋体"/>
      <charset val="134"/>
    </font>
    <font>
      <sz val="11"/>
      <color indexed="17"/>
      <name val="宋体"/>
      <charset val="134"/>
    </font>
    <font>
      <i/>
      <sz val="11"/>
      <color indexed="23"/>
      <name val="宋体"/>
      <charset val="134"/>
    </font>
    <font>
      <b/>
      <sz val="16"/>
      <name val="宋体"/>
      <charset val="134"/>
    </font>
    <font>
      <b/>
      <sz val="10"/>
      <color indexed="10"/>
      <name val="Times New Roman"/>
      <charset val="134"/>
    </font>
    <font>
      <b/>
      <sz val="10"/>
      <color indexed="10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7"/>
      <color rgb="FF111F2C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indexed="42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A5A5A5"/>
      </left>
      <right style="thin">
        <color rgb="FFA5A5A5"/>
      </right>
      <top style="thin">
        <color rgb="FFA5A5A5"/>
      </top>
      <bottom style="thin">
        <color rgb="FFA5A5A5"/>
      </bottom>
      <diagonal/>
    </border>
  </borders>
  <cellStyleXfs count="65">
    <xf numFmtId="0" fontId="0" fillId="0" borderId="0"/>
    <xf numFmtId="38" fontId="37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7" fillId="0" borderId="0">
      <alignment vertical="center"/>
    </xf>
    <xf numFmtId="166" fontId="37" fillId="0" borderId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6" fillId="0" borderId="0">
      <alignment vertical="center"/>
    </xf>
    <xf numFmtId="49" fontId="29" fillId="3" borderId="15" applyAlignment="0"/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37" fillId="0" borderId="0" applyNumberFormat="0" applyFont="0" applyFill="0" applyBorder="0" applyAlignment="0" applyProtection="0"/>
    <xf numFmtId="0" fontId="26" fillId="0" borderId="0">
      <alignment vertical="center"/>
    </xf>
    <xf numFmtId="0" fontId="26" fillId="0" borderId="0">
      <alignment vertical="center"/>
    </xf>
    <xf numFmtId="0" fontId="37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0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31" fillId="4" borderId="0" applyNumberFormat="0" applyBorder="0" applyAlignment="0" applyProtection="0">
      <alignment vertical="center"/>
    </xf>
    <xf numFmtId="166" fontId="37" fillId="0" borderId="0" applyFon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</cellStyleXfs>
  <cellXfs count="14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/>
    <xf numFmtId="0" fontId="4" fillId="0" borderId="0" xfId="0" applyFont="1" applyAlignment="1">
      <alignment vertical="center"/>
    </xf>
    <xf numFmtId="38" fontId="4" fillId="0" borderId="0" xfId="1" applyFont="1" applyAlignment="1">
      <alignment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NumberFormat="1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38" fontId="6" fillId="0" borderId="1" xfId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8" fontId="11" fillId="0" borderId="1" xfId="1" applyFont="1" applyFill="1" applyBorder="1" applyAlignment="1">
      <alignment horizontal="center" vertical="center"/>
    </xf>
    <xf numFmtId="0" fontId="12" fillId="0" borderId="14" xfId="0" applyNumberFormat="1" applyFont="1" applyFill="1" applyBorder="1" applyAlignment="1" applyProtection="1">
      <alignment horizontal="center" vertical="center" wrapText="1"/>
    </xf>
    <xf numFmtId="164" fontId="13" fillId="0" borderId="1" xfId="0" applyNumberFormat="1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38" fontId="12" fillId="0" borderId="1" xfId="1" applyFont="1" applyFill="1" applyBorder="1" applyAlignment="1">
      <alignment horizontal="center" vertical="center"/>
    </xf>
    <xf numFmtId="40" fontId="12" fillId="0" borderId="1" xfId="1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38" fontId="15" fillId="0" borderId="3" xfId="1" applyFont="1" applyFill="1" applyBorder="1" applyAlignment="1">
      <alignment horizontal="center" vertical="center"/>
    </xf>
    <xf numFmtId="40" fontId="15" fillId="0" borderId="1" xfId="1" applyNumberFormat="1" applyFont="1" applyFill="1" applyBorder="1" applyAlignment="1">
      <alignment horizontal="center" vertical="center"/>
    </xf>
    <xf numFmtId="0" fontId="16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center" vertical="center"/>
    </xf>
    <xf numFmtId="38" fontId="16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38" fontId="7" fillId="0" borderId="0" xfId="1" applyFont="1" applyBorder="1" applyAlignment="1">
      <alignment vertical="center"/>
    </xf>
    <xf numFmtId="0" fontId="1" fillId="0" borderId="0" xfId="0" applyFont="1" applyBorder="1" applyAlignment="1">
      <alignment vertical="center"/>
    </xf>
    <xf numFmtId="169" fontId="12" fillId="0" borderId="1" xfId="0" applyNumberFormat="1" applyFont="1" applyFill="1" applyBorder="1" applyAlignment="1">
      <alignment horizontal="center" vertical="center"/>
    </xf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49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4" applyNumberFormat="1" applyFont="1" applyFill="1" applyBorder="1" applyAlignment="1">
      <alignment horizontal="center" vertical="center"/>
    </xf>
    <xf numFmtId="38" fontId="12" fillId="0" borderId="3" xfId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 applyProtection="1">
      <alignment vertical="center" wrapText="1"/>
    </xf>
    <xf numFmtId="0" fontId="15" fillId="0" borderId="1" xfId="0" applyNumberFormat="1" applyFont="1" applyFill="1" applyBorder="1" applyAlignment="1" applyProtection="1">
      <alignment horizontal="center" vertical="center" wrapText="1"/>
    </xf>
    <xf numFmtId="0" fontId="15" fillId="0" borderId="6" xfId="0" applyNumberFormat="1" applyFont="1" applyFill="1" applyBorder="1" applyAlignment="1" applyProtection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0" applyNumberFormat="1" applyFont="1" applyFill="1" applyBorder="1" applyAlignment="1" applyProtection="1">
      <alignment vertical="center" wrapText="1"/>
    </xf>
    <xf numFmtId="0" fontId="17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17" fillId="0" borderId="0" xfId="0" applyFont="1" applyFill="1" applyAlignment="1">
      <alignment vertical="center"/>
    </xf>
    <xf numFmtId="0" fontId="7" fillId="0" borderId="0" xfId="0" applyFont="1" applyFill="1" applyBorder="1" applyAlignment="1">
      <alignment vertical="center"/>
    </xf>
    <xf numFmtId="0" fontId="20" fillId="0" borderId="0" xfId="0" applyFont="1" applyBorder="1" applyAlignment="1">
      <alignment vertical="center"/>
    </xf>
    <xf numFmtId="0" fontId="18" fillId="0" borderId="0" xfId="0" applyFont="1" applyBorder="1" applyAlignment="1">
      <alignment vertical="center"/>
    </xf>
    <xf numFmtId="0" fontId="17" fillId="0" borderId="0" xfId="0" applyFont="1" applyBorder="1" applyAlignment="1">
      <alignment vertical="center"/>
    </xf>
    <xf numFmtId="170" fontId="12" fillId="0" borderId="1" xfId="1" applyNumberFormat="1" applyFont="1" applyFill="1" applyBorder="1" applyAlignment="1">
      <alignment horizontal="center" vertical="center"/>
    </xf>
    <xf numFmtId="170" fontId="12" fillId="0" borderId="3" xfId="1" applyNumberFormat="1" applyFont="1" applyFill="1" applyBorder="1" applyAlignment="1">
      <alignment horizontal="center" vertical="center"/>
    </xf>
    <xf numFmtId="170" fontId="15" fillId="0" borderId="1" xfId="0" applyNumberFormat="1" applyFont="1" applyFill="1" applyBorder="1" applyAlignment="1">
      <alignment horizontal="center" vertical="center"/>
    </xf>
    <xf numFmtId="171" fontId="15" fillId="0" borderId="3" xfId="1" applyNumberFormat="1" applyFont="1" applyFill="1" applyBorder="1" applyAlignment="1">
      <alignment horizontal="center" vertical="center"/>
    </xf>
    <xf numFmtId="172" fontId="15" fillId="0" borderId="6" xfId="0" applyNumberFormat="1" applyFont="1" applyFill="1" applyBorder="1" applyAlignment="1">
      <alignment horizontal="center" vertical="center"/>
    </xf>
    <xf numFmtId="169" fontId="15" fillId="0" borderId="6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ont="1"/>
    <xf numFmtId="49" fontId="0" fillId="0" borderId="0" xfId="0" applyNumberFormat="1"/>
    <xf numFmtId="0" fontId="21" fillId="2" borderId="0" xfId="0" applyFont="1" applyFill="1"/>
    <xf numFmtId="0" fontId="0" fillId="2" borderId="0" xfId="0" applyFill="1"/>
    <xf numFmtId="0" fontId="0" fillId="0" borderId="0" xfId="0" applyAlignment="1">
      <alignment horizontal="left"/>
    </xf>
    <xf numFmtId="49" fontId="0" fillId="0" borderId="0" xfId="0" applyNumberFormat="1" applyAlignment="1">
      <alignment horizontal="center" vertical="center"/>
    </xf>
    <xf numFmtId="0" fontId="21" fillId="2" borderId="0" xfId="0" applyFont="1" applyFill="1" applyAlignment="1">
      <alignment horizontal="center" vertical="center"/>
    </xf>
    <xf numFmtId="0" fontId="22" fillId="0" borderId="0" xfId="0" applyFont="1"/>
    <xf numFmtId="0" fontId="23" fillId="0" borderId="0" xfId="0" applyFont="1" applyFill="1"/>
    <xf numFmtId="0" fontId="0" fillId="0" borderId="0" xfId="0" applyFont="1" applyAlignment="1">
      <alignment horizontal="left"/>
    </xf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2" borderId="0" xfId="0" applyNumberFormat="1" applyFill="1" applyAlignment="1">
      <alignment horizontal="center" vertical="center"/>
    </xf>
    <xf numFmtId="0" fontId="0" fillId="0" borderId="0" xfId="0" applyFont="1" applyAlignment="1">
      <alignment horizontal="center" vertical="center" wrapText="1"/>
    </xf>
    <xf numFmtId="0" fontId="24" fillId="0" borderId="0" xfId="0" applyFont="1"/>
    <xf numFmtId="0" fontId="0" fillId="2" borderId="0" xfId="0" applyFont="1" applyFill="1" applyAlignment="1">
      <alignment horizontal="center" vertical="center" wrapText="1"/>
    </xf>
    <xf numFmtId="0" fontId="0" fillId="0" borderId="0" xfId="0" applyFont="1" applyAlignment="1">
      <alignment wrapText="1"/>
    </xf>
    <xf numFmtId="0" fontId="25" fillId="0" borderId="0" xfId="0" applyFont="1"/>
    <xf numFmtId="0" fontId="0" fillId="0" borderId="0" xfId="0" quotePrefix="1" applyFont="1"/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49" fontId="7" fillId="0" borderId="2" xfId="0" applyNumberFormat="1" applyFont="1" applyFill="1" applyBorder="1" applyAlignment="1">
      <alignment horizontal="left" vertical="center"/>
    </xf>
    <xf numFmtId="14" fontId="7" fillId="0" borderId="3" xfId="0" applyNumberFormat="1" applyFont="1" applyFill="1" applyBorder="1" applyAlignment="1">
      <alignment horizontal="left" vertical="center"/>
    </xf>
    <xf numFmtId="0" fontId="6" fillId="0" borderId="4" xfId="0" applyFont="1" applyFill="1" applyBorder="1" applyAlignment="1">
      <alignment horizontal="left" vertical="center"/>
    </xf>
    <xf numFmtId="0" fontId="7" fillId="0" borderId="4" xfId="0" applyFont="1" applyFill="1" applyBorder="1" applyAlignment="1">
      <alignment horizontal="left" vertical="center"/>
    </xf>
    <xf numFmtId="0" fontId="7" fillId="0" borderId="3" xfId="0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left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3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/>
    </xf>
    <xf numFmtId="0" fontId="6" fillId="0" borderId="6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11" fillId="0" borderId="4" xfId="0" applyFont="1" applyFill="1" applyBorder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top" wrapText="1"/>
    </xf>
    <xf numFmtId="0" fontId="19" fillId="0" borderId="4" xfId="0" applyFont="1" applyFill="1" applyBorder="1" applyAlignment="1">
      <alignment horizontal="center" vertical="top" wrapText="1"/>
    </xf>
    <xf numFmtId="0" fontId="19" fillId="0" borderId="3" xfId="0" applyFont="1" applyFill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center" wrapText="1"/>
    </xf>
    <xf numFmtId="0" fontId="15" fillId="0" borderId="4" xfId="0" applyNumberFormat="1" applyFont="1" applyFill="1" applyBorder="1" applyAlignment="1" applyProtection="1">
      <alignment horizontal="center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 wrapText="1"/>
    </xf>
    <xf numFmtId="0" fontId="7" fillId="0" borderId="5" xfId="0" applyFont="1" applyFill="1" applyBorder="1" applyAlignment="1">
      <alignment horizontal="left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0" borderId="7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left" vertical="center" wrapText="1"/>
    </xf>
    <xf numFmtId="0" fontId="7" fillId="0" borderId="12" xfId="0" applyFont="1" applyFill="1" applyBorder="1" applyAlignment="1">
      <alignment horizontal="left" vertical="center" wrapText="1"/>
    </xf>
    <xf numFmtId="0" fontId="7" fillId="0" borderId="5" xfId="0" applyFont="1" applyFill="1" applyBorder="1" applyAlignment="1">
      <alignment horizontal="left" vertical="top" wrapText="1"/>
    </xf>
    <xf numFmtId="0" fontId="7" fillId="0" borderId="6" xfId="0" applyFont="1" applyFill="1" applyBorder="1" applyAlignment="1">
      <alignment horizontal="left" vertical="top" wrapText="1"/>
    </xf>
    <xf numFmtId="0" fontId="7" fillId="0" borderId="7" xfId="0" applyFont="1" applyFill="1" applyBorder="1" applyAlignment="1">
      <alignment horizontal="left" vertical="top" wrapText="1"/>
    </xf>
    <xf numFmtId="0" fontId="7" fillId="0" borderId="8" xfId="0" applyFont="1" applyFill="1" applyBorder="1" applyAlignment="1">
      <alignment horizontal="left" vertical="top" wrapText="1"/>
    </xf>
    <xf numFmtId="0" fontId="7" fillId="0" borderId="0" xfId="0" applyFont="1" applyFill="1" applyAlignment="1">
      <alignment horizontal="left" vertical="top" wrapText="1"/>
    </xf>
    <xf numFmtId="0" fontId="7" fillId="0" borderId="9" xfId="0" applyFont="1" applyFill="1" applyBorder="1" applyAlignment="1">
      <alignment horizontal="left" vertical="top" wrapText="1"/>
    </xf>
    <xf numFmtId="0" fontId="7" fillId="0" borderId="10" xfId="0" applyFont="1" applyFill="1" applyBorder="1" applyAlignment="1">
      <alignment horizontal="left" vertical="top" wrapText="1"/>
    </xf>
    <xf numFmtId="0" fontId="7" fillId="0" borderId="11" xfId="0" applyFont="1" applyFill="1" applyBorder="1" applyAlignment="1">
      <alignment horizontal="left" vertical="top" wrapText="1"/>
    </xf>
    <xf numFmtId="0" fontId="7" fillId="0" borderId="12" xfId="0" applyFont="1" applyFill="1" applyBorder="1" applyAlignment="1">
      <alignment horizontal="left" vertical="top" wrapText="1"/>
    </xf>
    <xf numFmtId="168" fontId="6" fillId="0" borderId="2" xfId="0" applyNumberFormat="1" applyFont="1" applyFill="1" applyBorder="1" applyAlignment="1">
      <alignment horizontal="left" vertical="center"/>
    </xf>
    <xf numFmtId="168" fontId="6" fillId="0" borderId="4" xfId="0" applyNumberFormat="1" applyFont="1" applyFill="1" applyBorder="1" applyAlignment="1">
      <alignment horizontal="left" vertical="center"/>
    </xf>
    <xf numFmtId="168" fontId="6" fillId="0" borderId="3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14" fillId="0" borderId="2" xfId="0" applyNumberFormat="1" applyFont="1" applyFill="1" applyBorder="1" applyAlignment="1" applyProtection="1">
      <alignment horizontal="center" vertical="center" wrapText="1"/>
    </xf>
    <xf numFmtId="0" fontId="14" fillId="0" borderId="4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center" wrapText="1"/>
    </xf>
    <xf numFmtId="0" fontId="38" fillId="0" borderId="0" xfId="0" applyFont="1" applyAlignment="1">
      <alignment wrapText="1"/>
    </xf>
  </cellXfs>
  <cellStyles count="65">
    <cellStyle name="Comma" xfId="4" builtinId="3"/>
    <cellStyle name="Comma [0]" xfId="1" builtinId="6"/>
    <cellStyle name="Completed" xfId="12" xr:uid="{00000000-0005-0000-0000-00003A000000}"/>
    <cellStyle name="Normal" xfId="0" builtinId="0"/>
    <cellStyle name="千位分隔 2" xfId="63" xr:uid="{00000000-0005-0000-0000-00006D000000}"/>
    <cellStyle name="常规 10" xfId="11" xr:uid="{00000000-0005-0000-0000-000037000000}"/>
    <cellStyle name="常规 11" xfId="15" xr:uid="{00000000-0005-0000-0000-00003D000000}"/>
    <cellStyle name="常规 12" xfId="6" xr:uid="{00000000-0005-0000-0000-000015000000}"/>
    <cellStyle name="常规 13" xfId="16" xr:uid="{00000000-0005-0000-0000-00003E000000}"/>
    <cellStyle name="常规 14" xfId="17" xr:uid="{00000000-0005-0000-0000-00003F000000}"/>
    <cellStyle name="常规 15" xfId="19" xr:uid="{00000000-0005-0000-0000-000041000000}"/>
    <cellStyle name="常规 16" xfId="8" xr:uid="{00000000-0005-0000-0000-000025000000}"/>
    <cellStyle name="常规 17" xfId="21" xr:uid="{00000000-0005-0000-0000-000043000000}"/>
    <cellStyle name="常规 18" xfId="14" xr:uid="{00000000-0005-0000-0000-00003C000000}"/>
    <cellStyle name="常规 19" xfId="22" xr:uid="{00000000-0005-0000-0000-000044000000}"/>
    <cellStyle name="常规 2" xfId="24" xr:uid="{00000000-0005-0000-0000-000046000000}"/>
    <cellStyle name="常规 20" xfId="18" xr:uid="{00000000-0005-0000-0000-000040000000}"/>
    <cellStyle name="常规 21" xfId="9" xr:uid="{00000000-0005-0000-0000-000026000000}"/>
    <cellStyle name="常规 22" xfId="20" xr:uid="{00000000-0005-0000-0000-000042000000}"/>
    <cellStyle name="常规 23" xfId="13" xr:uid="{00000000-0005-0000-0000-00003B000000}"/>
    <cellStyle name="常规 24" xfId="23" xr:uid="{00000000-0005-0000-0000-000045000000}"/>
    <cellStyle name="常规 25" xfId="25" xr:uid="{00000000-0005-0000-0000-000047000000}"/>
    <cellStyle name="常规 26" xfId="7" xr:uid="{00000000-0005-0000-0000-00001E000000}"/>
    <cellStyle name="常规 27" xfId="27" xr:uid="{00000000-0005-0000-0000-000049000000}"/>
    <cellStyle name="常规 28" xfId="28" xr:uid="{00000000-0005-0000-0000-00004A000000}"/>
    <cellStyle name="常规 29" xfId="29" xr:uid="{00000000-0005-0000-0000-00004B000000}"/>
    <cellStyle name="常规 3" xfId="30" xr:uid="{00000000-0005-0000-0000-00004C000000}"/>
    <cellStyle name="常规 30" xfId="26" xr:uid="{00000000-0005-0000-0000-000048000000}"/>
    <cellStyle name="常规 4" xfId="31" xr:uid="{00000000-0005-0000-0000-00004D000000}"/>
    <cellStyle name="常规 5" xfId="32" xr:uid="{00000000-0005-0000-0000-00004E000000}"/>
    <cellStyle name="常规 6" xfId="5" xr:uid="{00000000-0005-0000-0000-000010000000}"/>
    <cellStyle name="常规 7" xfId="33" xr:uid="{00000000-0005-0000-0000-00004F000000}"/>
    <cellStyle name="常规 8" xfId="34" xr:uid="{00000000-0005-0000-0000-000050000000}"/>
    <cellStyle name="常规 9" xfId="35" xr:uid="{00000000-0005-0000-0000-000051000000}"/>
    <cellStyle name="標準 3" xfId="3" xr:uid="{00000000-0005-0000-0000-000007000000}"/>
    <cellStyle name="良い" xfId="62" xr:uid="{00000000-0005-0000-0000-00006C000000}"/>
    <cellStyle name="説明文" xfId="64" xr:uid="{00000000-0005-0000-0000-00006E000000}"/>
    <cellStyle name="超链接 10" xfId="36" xr:uid="{00000000-0005-0000-0000-000052000000}"/>
    <cellStyle name="超链接 11" xfId="37" xr:uid="{00000000-0005-0000-0000-000053000000}"/>
    <cellStyle name="超链接 12" xfId="38" xr:uid="{00000000-0005-0000-0000-000054000000}"/>
    <cellStyle name="超链接 13" xfId="39" xr:uid="{00000000-0005-0000-0000-000055000000}"/>
    <cellStyle name="超链接 14" xfId="40" xr:uid="{00000000-0005-0000-0000-000056000000}"/>
    <cellStyle name="超链接 15" xfId="41" xr:uid="{00000000-0005-0000-0000-000057000000}"/>
    <cellStyle name="超链接 16" xfId="43" xr:uid="{00000000-0005-0000-0000-000059000000}"/>
    <cellStyle name="超链接 17" xfId="45" xr:uid="{00000000-0005-0000-0000-00005B000000}"/>
    <cellStyle name="超链接 18" xfId="47" xr:uid="{00000000-0005-0000-0000-00005D000000}"/>
    <cellStyle name="超链接 19" xfId="49" xr:uid="{00000000-0005-0000-0000-00005F000000}"/>
    <cellStyle name="超链接 2" xfId="51" xr:uid="{00000000-0005-0000-0000-000061000000}"/>
    <cellStyle name="超链接 20" xfId="42" xr:uid="{00000000-0005-0000-0000-000058000000}"/>
    <cellStyle name="超链接 21" xfId="44" xr:uid="{00000000-0005-0000-0000-00005A000000}"/>
    <cellStyle name="超链接 22" xfId="46" xr:uid="{00000000-0005-0000-0000-00005C000000}"/>
    <cellStyle name="超链接 23" xfId="48" xr:uid="{00000000-0005-0000-0000-00005E000000}"/>
    <cellStyle name="超链接 24" xfId="50" xr:uid="{00000000-0005-0000-0000-000060000000}"/>
    <cellStyle name="超链接 25" xfId="52" xr:uid="{00000000-0005-0000-0000-000062000000}"/>
    <cellStyle name="超链接 26" xfId="53" xr:uid="{00000000-0005-0000-0000-000063000000}"/>
    <cellStyle name="超链接 27" xfId="54" xr:uid="{00000000-0005-0000-0000-000064000000}"/>
    <cellStyle name="超链接 28" xfId="55" xr:uid="{00000000-0005-0000-0000-000065000000}"/>
    <cellStyle name="超链接 29" xfId="56" xr:uid="{00000000-0005-0000-0000-000066000000}"/>
    <cellStyle name="超链接 3" xfId="57" xr:uid="{00000000-0005-0000-0000-000067000000}"/>
    <cellStyle name="超链接 4" xfId="58" xr:uid="{00000000-0005-0000-0000-000068000000}"/>
    <cellStyle name="超链接 5" xfId="59" xr:uid="{00000000-0005-0000-0000-000069000000}"/>
    <cellStyle name="超链接 6" xfId="2" xr:uid="{00000000-0005-0000-0000-000006000000}"/>
    <cellStyle name="超链接 7" xfId="60" xr:uid="{00000000-0005-0000-0000-00006A000000}"/>
    <cellStyle name="超链接 8" xfId="61" xr:uid="{00000000-0005-0000-0000-00006B000000}"/>
    <cellStyle name="超链接 9" xfId="10" xr:uid="{00000000-0005-0000-0000-00003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885263</xdr:colOff>
      <xdr:row>11</xdr:row>
      <xdr:rowOff>123737</xdr:rowOff>
    </xdr:from>
    <xdr:to>
      <xdr:col>4</xdr:col>
      <xdr:colOff>709228</xdr:colOff>
      <xdr:row>19</xdr:row>
      <xdr:rowOff>155029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66440" y="3681095"/>
          <a:ext cx="2661920" cy="26898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92075</xdr:colOff>
      <xdr:row>11</xdr:row>
      <xdr:rowOff>403225</xdr:rowOff>
    </xdr:from>
    <xdr:to>
      <xdr:col>5</xdr:col>
      <xdr:colOff>520700</xdr:colOff>
      <xdr:row>19</xdr:row>
      <xdr:rowOff>55411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692650" y="3666490"/>
          <a:ext cx="2181225" cy="218567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"/>
  <sheetViews>
    <sheetView topLeftCell="N1" workbookViewId="0">
      <selection activeCell="W3" sqref="W3"/>
    </sheetView>
  </sheetViews>
  <sheetFormatPr defaultColWidth="9" defaultRowHeight="15"/>
  <cols>
    <col min="1" max="1" width="8.75" style="61"/>
    <col min="2" max="2" width="19.25" customWidth="1"/>
    <col min="3" max="3" width="27.58203125" customWidth="1"/>
    <col min="4" max="4" width="12.33203125" style="61" customWidth="1"/>
    <col min="6" max="6" width="9" style="62"/>
    <col min="10" max="10" width="11.58203125" customWidth="1"/>
    <col min="11" max="11" width="9" style="63"/>
    <col min="12" max="12" width="45" style="64" customWidth="1"/>
    <col min="13" max="13" width="15.75" customWidth="1"/>
    <col min="14" max="14" width="19.5" style="63" customWidth="1"/>
    <col min="15" max="15" width="13.58203125" customWidth="1"/>
    <col min="16" max="16" width="20.75" customWidth="1"/>
    <col min="17" max="17" width="11.75" style="63" customWidth="1"/>
    <col min="18" max="18" width="11.75" customWidth="1"/>
    <col min="19" max="19" width="20.5" customWidth="1"/>
    <col min="20" max="20" width="10.08203125" customWidth="1"/>
    <col min="21" max="21" width="8.75" style="61"/>
    <col min="23" max="23" width="14.83203125" customWidth="1"/>
  </cols>
  <sheetData>
    <row r="1" spans="1:23" s="59" customFormat="1" ht="42.75" customHeight="1">
      <c r="A1" s="65" t="s">
        <v>0</v>
      </c>
      <c r="B1" s="59" t="s">
        <v>1</v>
      </c>
      <c r="C1" s="59" t="s">
        <v>2</v>
      </c>
      <c r="D1" s="65" t="s">
        <v>3</v>
      </c>
      <c r="E1" s="59" t="s">
        <v>4</v>
      </c>
      <c r="F1" s="66" t="s">
        <v>5</v>
      </c>
      <c r="G1" s="59" t="s">
        <v>6</v>
      </c>
      <c r="H1" s="59" t="s">
        <v>7</v>
      </c>
      <c r="I1" s="59" t="s">
        <v>8</v>
      </c>
      <c r="J1" s="71" t="s">
        <v>9</v>
      </c>
      <c r="K1" s="72" t="s">
        <v>10</v>
      </c>
      <c r="L1" s="73" t="s">
        <v>11</v>
      </c>
      <c r="N1" s="74" t="s">
        <v>12</v>
      </c>
      <c r="O1" s="71" t="s">
        <v>13</v>
      </c>
      <c r="P1" s="75" t="s">
        <v>14</v>
      </c>
      <c r="Q1" s="77" t="s">
        <v>15</v>
      </c>
      <c r="R1" s="75" t="s">
        <v>16</v>
      </c>
      <c r="S1" s="75" t="s">
        <v>17</v>
      </c>
      <c r="T1" s="71" t="s">
        <v>18</v>
      </c>
      <c r="U1" s="65" t="s">
        <v>19</v>
      </c>
      <c r="V1" s="59" t="s">
        <v>20</v>
      </c>
      <c r="W1" s="71" t="s">
        <v>21</v>
      </c>
    </row>
    <row r="2" spans="1:23" s="60" customFormat="1" ht="32.25" customHeight="1">
      <c r="A2" s="60">
        <v>1</v>
      </c>
      <c r="B2" s="67" t="s">
        <v>22</v>
      </c>
      <c r="C2" s="68" t="s">
        <v>23</v>
      </c>
      <c r="D2" s="69">
        <v>9004909000</v>
      </c>
      <c r="E2" s="60" t="s">
        <v>24</v>
      </c>
      <c r="F2" s="70">
        <v>13200</v>
      </c>
      <c r="G2" s="67">
        <v>1.8976999999999999</v>
      </c>
      <c r="H2" s="60" t="s">
        <v>25</v>
      </c>
      <c r="I2" s="67">
        <v>7.0000000000000007E-2</v>
      </c>
      <c r="J2" s="67">
        <v>15.567</v>
      </c>
      <c r="K2" s="67">
        <v>66</v>
      </c>
      <c r="L2" s="76" t="s">
        <v>26</v>
      </c>
      <c r="N2" s="67">
        <v>1019</v>
      </c>
      <c r="O2" s="60" t="s">
        <v>27</v>
      </c>
      <c r="Q2" s="78" t="s">
        <v>28</v>
      </c>
      <c r="R2" s="60" t="s">
        <v>29</v>
      </c>
      <c r="T2" s="60" t="s">
        <v>30</v>
      </c>
      <c r="U2" s="80" t="s">
        <v>31</v>
      </c>
      <c r="V2" s="60" t="s">
        <v>32</v>
      </c>
      <c r="W2" s="145" t="s">
        <v>88</v>
      </c>
    </row>
    <row r="3" spans="1:23" ht="17">
      <c r="W3" s="79"/>
    </row>
    <row r="4" spans="1:23" ht="17">
      <c r="W4" s="79"/>
    </row>
    <row r="5" spans="1:23" ht="17">
      <c r="W5" s="79"/>
    </row>
    <row r="6" spans="1:23" ht="17">
      <c r="W6" s="79"/>
    </row>
  </sheetData>
  <pageMargins left="0.69930555555555596" right="0.69930555555555596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29"/>
  <sheetViews>
    <sheetView showGridLines="0" view="pageBreakPreview" zoomScaleNormal="100" zoomScaleSheetLayoutView="100" workbookViewId="0">
      <selection activeCell="D10" sqref="D10"/>
    </sheetView>
  </sheetViews>
  <sheetFormatPr defaultColWidth="9" defaultRowHeight="15.5"/>
  <cols>
    <col min="1" max="1" width="5.75" style="4" customWidth="1"/>
    <col min="2" max="2" width="11.75" style="4" customWidth="1"/>
    <col min="3" max="3" width="13.75" style="4" customWidth="1"/>
    <col min="4" max="4" width="37.25" style="4" customWidth="1"/>
    <col min="5" max="5" width="17.25" style="4" customWidth="1"/>
    <col min="6" max="6" width="9.75" style="4" customWidth="1"/>
    <col min="7" max="8" width="8.25" style="4" customWidth="1"/>
    <col min="9" max="10" width="14.25" style="4" customWidth="1"/>
    <col min="11" max="16384" width="9" style="4"/>
  </cols>
  <sheetData>
    <row r="1" spans="1:10" ht="21">
      <c r="A1" s="81" t="s">
        <v>33</v>
      </c>
      <c r="B1" s="81"/>
      <c r="C1" s="81"/>
      <c r="D1" s="81"/>
      <c r="E1" s="81"/>
      <c r="F1" s="81"/>
      <c r="G1" s="81"/>
      <c r="H1" s="81"/>
      <c r="I1" s="81"/>
      <c r="J1" s="81"/>
    </row>
    <row r="2" spans="1:10" s="1" customFormat="1" ht="15" customHeight="1">
      <c r="A2" s="82" t="s">
        <v>34</v>
      </c>
      <c r="B2" s="83"/>
      <c r="C2" s="84" t="str">
        <f>数据源!U2</f>
        <v>0628</v>
      </c>
      <c r="D2" s="85"/>
      <c r="E2" s="82" t="s">
        <v>35</v>
      </c>
      <c r="F2" s="86"/>
      <c r="G2" s="87" t="str">
        <f>数据源!V2&amp;"-"&amp;数据源!U2</f>
        <v>WO47-0628</v>
      </c>
      <c r="H2" s="87"/>
      <c r="I2" s="87"/>
      <c r="J2" s="88"/>
    </row>
    <row r="3" spans="1:10" s="1" customFormat="1" ht="45" customHeight="1">
      <c r="A3" s="89" t="s">
        <v>36</v>
      </c>
      <c r="B3" s="90"/>
      <c r="C3" s="90"/>
      <c r="D3" s="90"/>
      <c r="E3" s="89" t="s">
        <v>37</v>
      </c>
      <c r="F3" s="90"/>
      <c r="G3" s="90"/>
      <c r="H3" s="90"/>
      <c r="I3" s="90"/>
      <c r="J3" s="91"/>
    </row>
    <row r="4" spans="1:10" s="1" customFormat="1" ht="26.25" customHeight="1">
      <c r="A4" s="108" t="s">
        <v>38</v>
      </c>
      <c r="B4" s="108"/>
      <c r="C4" s="108"/>
      <c r="D4" s="108"/>
      <c r="E4" s="115" t="str">
        <f>数据源!W2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F4" s="116"/>
      <c r="G4" s="116"/>
      <c r="H4" s="116"/>
      <c r="I4" s="116"/>
      <c r="J4" s="117"/>
    </row>
    <row r="5" spans="1:10" s="1" customFormat="1" ht="26.25" customHeight="1">
      <c r="A5" s="108"/>
      <c r="B5" s="108"/>
      <c r="C5" s="108"/>
      <c r="D5" s="108"/>
      <c r="E5" s="118"/>
      <c r="F5" s="119"/>
      <c r="G5" s="119"/>
      <c r="H5" s="119"/>
      <c r="I5" s="119"/>
      <c r="J5" s="120"/>
    </row>
    <row r="6" spans="1:10" s="1" customFormat="1" ht="58.9" customHeight="1">
      <c r="A6" s="108"/>
      <c r="B6" s="108"/>
      <c r="C6" s="108"/>
      <c r="D6" s="108"/>
      <c r="E6" s="121"/>
      <c r="F6" s="122"/>
      <c r="G6" s="122"/>
      <c r="H6" s="122"/>
      <c r="I6" s="122"/>
      <c r="J6" s="123"/>
    </row>
    <row r="7" spans="1:10" s="1" customFormat="1" ht="15" customHeight="1">
      <c r="A7" s="92" t="s">
        <v>39</v>
      </c>
      <c r="B7" s="93"/>
      <c r="C7" s="93"/>
      <c r="D7" s="31" t="s">
        <v>40</v>
      </c>
      <c r="E7" s="109" t="s">
        <v>41</v>
      </c>
      <c r="F7" s="110"/>
      <c r="G7" s="110"/>
      <c r="H7" s="110"/>
      <c r="I7" s="110"/>
      <c r="J7" s="111"/>
    </row>
    <row r="8" spans="1:10" s="1" customFormat="1" ht="15" customHeight="1">
      <c r="A8" s="92" t="s">
        <v>42</v>
      </c>
      <c r="B8" s="93"/>
      <c r="C8" s="93"/>
      <c r="D8" s="31" t="str">
        <f>数据源!T2</f>
        <v>Belgium</v>
      </c>
      <c r="E8" s="112"/>
      <c r="F8" s="113"/>
      <c r="G8" s="113"/>
      <c r="H8" s="113"/>
      <c r="I8" s="113"/>
      <c r="J8" s="114"/>
    </row>
    <row r="9" spans="1:10" s="1" customFormat="1" ht="15" customHeight="1">
      <c r="A9" s="92" t="s">
        <v>43</v>
      </c>
      <c r="B9" s="93"/>
      <c r="C9" s="93"/>
      <c r="D9" s="32" t="s">
        <v>44</v>
      </c>
      <c r="E9" s="109"/>
      <c r="F9" s="110"/>
      <c r="G9" s="110"/>
      <c r="H9" s="110"/>
      <c r="I9" s="110"/>
      <c r="J9" s="111"/>
    </row>
    <row r="10" spans="1:10" s="1" customFormat="1" ht="15" customHeight="1">
      <c r="A10" s="92" t="s">
        <v>45</v>
      </c>
      <c r="B10" s="93"/>
      <c r="C10" s="93"/>
      <c r="D10" s="31" t="s">
        <v>46</v>
      </c>
      <c r="E10" s="112"/>
      <c r="F10" s="113"/>
      <c r="G10" s="113"/>
      <c r="H10" s="113"/>
      <c r="I10" s="113"/>
      <c r="J10" s="114"/>
    </row>
    <row r="11" spans="1:10" s="1" customFormat="1" ht="28.5" customHeight="1">
      <c r="A11" s="9" t="s">
        <v>47</v>
      </c>
      <c r="B11" s="94" t="s">
        <v>48</v>
      </c>
      <c r="C11" s="95"/>
      <c r="D11" s="96"/>
      <c r="E11" s="33" t="s">
        <v>49</v>
      </c>
      <c r="F11" s="9" t="s">
        <v>50</v>
      </c>
      <c r="G11" s="10" t="s">
        <v>51</v>
      </c>
      <c r="H11" s="9" t="s">
        <v>52</v>
      </c>
      <c r="I11" s="10" t="s">
        <v>53</v>
      </c>
      <c r="J11" s="10" t="s">
        <v>54</v>
      </c>
    </row>
    <row r="12" spans="1:10" s="1" customFormat="1" ht="18.75" customHeight="1">
      <c r="A12" s="12" t="s">
        <v>55</v>
      </c>
      <c r="B12" s="97" t="s">
        <v>56</v>
      </c>
      <c r="C12" s="98"/>
      <c r="D12" s="99"/>
      <c r="E12" s="12" t="s">
        <v>57</v>
      </c>
      <c r="F12" s="12" t="s">
        <v>58</v>
      </c>
      <c r="G12" s="12" t="s">
        <v>59</v>
      </c>
      <c r="H12" s="12" t="s">
        <v>60</v>
      </c>
      <c r="I12" s="12" t="s">
        <v>61</v>
      </c>
      <c r="J12" s="12" t="s">
        <v>62</v>
      </c>
    </row>
    <row r="13" spans="1:10" s="2" customFormat="1" ht="27.75" customHeight="1">
      <c r="A13" s="14">
        <v>1</v>
      </c>
      <c r="B13" s="100" t="str">
        <f>数据源!C2</f>
        <v>Goggles LB-03</v>
      </c>
      <c r="C13" s="101"/>
      <c r="D13" s="102"/>
      <c r="E13" s="37"/>
      <c r="F13" s="38" t="s">
        <v>40</v>
      </c>
      <c r="G13" s="39">
        <f>数据源!K2</f>
        <v>66</v>
      </c>
      <c r="H13" s="17">
        <f>数据源!F2</f>
        <v>13200</v>
      </c>
      <c r="I13" s="53">
        <f>数据源!G2</f>
        <v>1.8976999999999999</v>
      </c>
      <c r="J13" s="53">
        <f>H13*I13</f>
        <v>25049.64</v>
      </c>
    </row>
    <row r="14" spans="1:10" s="2" customFormat="1" ht="27.75" customHeight="1">
      <c r="A14" s="14"/>
      <c r="B14" s="34"/>
      <c r="C14" s="35"/>
      <c r="D14" s="36"/>
      <c r="E14" s="37"/>
      <c r="F14" s="38"/>
      <c r="G14" s="39"/>
      <c r="H14" s="40"/>
      <c r="I14" s="53"/>
      <c r="J14" s="54"/>
    </row>
    <row r="15" spans="1:10" s="2" customFormat="1" ht="27.75" customHeight="1">
      <c r="A15" s="14"/>
      <c r="B15" s="34"/>
      <c r="C15" s="35"/>
      <c r="D15" s="36"/>
      <c r="E15" s="37"/>
      <c r="F15" s="38"/>
      <c r="G15" s="39"/>
      <c r="H15" s="40"/>
      <c r="I15" s="53"/>
      <c r="J15" s="54"/>
    </row>
    <row r="16" spans="1:10" s="29" customFormat="1" ht="36" customHeight="1">
      <c r="A16" s="103" t="s">
        <v>63</v>
      </c>
      <c r="B16" s="104"/>
      <c r="C16" s="104"/>
      <c r="D16" s="105"/>
      <c r="E16" s="41"/>
      <c r="F16" s="42"/>
      <c r="G16" s="19"/>
      <c r="H16" s="20">
        <f>SUM(H13:H13)</f>
        <v>13200</v>
      </c>
      <c r="I16" s="55"/>
      <c r="J16" s="56">
        <f>SUM(J13:J13)</f>
        <v>25049.64</v>
      </c>
    </row>
    <row r="17" spans="1:10" s="29" customFormat="1" ht="19.149999999999999" customHeight="1">
      <c r="A17" s="43"/>
      <c r="B17" s="44"/>
      <c r="C17" s="44"/>
      <c r="D17" s="43"/>
      <c r="E17" s="45"/>
      <c r="F17" s="43"/>
      <c r="G17" s="44"/>
      <c r="H17" s="44"/>
      <c r="I17" s="57"/>
      <c r="J17" s="58"/>
    </row>
    <row r="18" spans="1:10" s="30" customFormat="1" ht="40.15" customHeight="1">
      <c r="A18" s="106"/>
      <c r="B18" s="107"/>
      <c r="C18" s="107"/>
      <c r="D18" s="107"/>
      <c r="E18" s="107"/>
      <c r="F18" s="107"/>
      <c r="G18" s="107"/>
      <c r="H18" s="107"/>
      <c r="I18" s="107"/>
      <c r="J18" s="107"/>
    </row>
    <row r="19" spans="1:10" s="29" customFormat="1" ht="13">
      <c r="A19" s="46"/>
      <c r="B19" s="47"/>
      <c r="C19" s="47"/>
      <c r="D19" s="46"/>
      <c r="E19" s="46"/>
      <c r="F19" s="48"/>
      <c r="G19" s="48"/>
      <c r="H19" s="48"/>
      <c r="I19" s="48"/>
      <c r="J19" s="48"/>
    </row>
    <row r="20" spans="1:10" s="1" customFormat="1" ht="13.15" customHeight="1">
      <c r="A20" s="49" t="s">
        <v>64</v>
      </c>
      <c r="B20" s="49"/>
      <c r="C20" s="49"/>
      <c r="D20" s="47"/>
      <c r="E20" s="47"/>
      <c r="F20" s="47"/>
      <c r="G20" s="47"/>
      <c r="H20" s="47"/>
      <c r="I20" s="47"/>
      <c r="J20" s="47"/>
    </row>
    <row r="21" spans="1:10" s="1" customFormat="1" ht="13">
      <c r="A21" s="27" t="s">
        <v>65</v>
      </c>
      <c r="B21" s="27"/>
      <c r="C21" s="27"/>
      <c r="D21" s="27"/>
      <c r="E21" s="27"/>
      <c r="F21" s="50" t="s">
        <v>66</v>
      </c>
      <c r="G21" s="27"/>
      <c r="H21" s="27"/>
      <c r="I21" s="27"/>
      <c r="J21" s="27"/>
    </row>
    <row r="22" spans="1:10" s="30" customFormat="1" ht="13">
      <c r="A22" s="51"/>
      <c r="B22" s="27"/>
      <c r="C22" s="27"/>
      <c r="D22" s="51"/>
      <c r="E22" s="51"/>
      <c r="F22" s="51"/>
      <c r="G22" s="27"/>
      <c r="H22" s="27"/>
      <c r="I22" s="51"/>
      <c r="J22" s="51"/>
    </row>
    <row r="23" spans="1:10" s="29" customFormat="1" ht="13">
      <c r="A23" s="52"/>
      <c r="B23" s="27"/>
      <c r="C23" s="27"/>
      <c r="D23" s="52"/>
      <c r="E23" s="52"/>
    </row>
    <row r="24" spans="1:10" s="29" customFormat="1" ht="13">
      <c r="B24" s="27"/>
      <c r="C24" s="27"/>
      <c r="D24" s="52"/>
      <c r="E24" s="52"/>
    </row>
    <row r="25" spans="1:10" s="29" customFormat="1" ht="13">
      <c r="B25" s="27"/>
      <c r="C25" s="27"/>
      <c r="D25" s="52"/>
      <c r="E25" s="52"/>
    </row>
    <row r="26" spans="1:10" s="29" customFormat="1" ht="11.25" customHeight="1">
      <c r="A26" s="52"/>
      <c r="B26" s="52"/>
      <c r="C26" s="52"/>
      <c r="D26" s="52"/>
      <c r="E26" s="52"/>
    </row>
    <row r="27" spans="1:10" s="29" customFormat="1" ht="14.25" customHeight="1">
      <c r="A27" s="52"/>
      <c r="B27" s="52"/>
      <c r="C27" s="52"/>
      <c r="D27" s="52"/>
      <c r="E27" s="52"/>
    </row>
    <row r="28" spans="1:10" s="29" customFormat="1" ht="14.25" customHeight="1">
      <c r="A28" s="52"/>
      <c r="B28" s="52"/>
      <c r="C28" s="52"/>
      <c r="D28" s="52"/>
      <c r="E28" s="52"/>
    </row>
    <row r="29" spans="1:10" s="29" customFormat="1">
      <c r="A29" s="52"/>
      <c r="B29" s="4"/>
      <c r="C29" s="4"/>
      <c r="D29" s="52"/>
      <c r="E29" s="52"/>
    </row>
  </sheetData>
  <mergeCells count="20">
    <mergeCell ref="A18:J18"/>
    <mergeCell ref="A4:D6"/>
    <mergeCell ref="E7:J8"/>
    <mergeCell ref="E9:J10"/>
    <mergeCell ref="E4:J6"/>
    <mergeCell ref="A10:C10"/>
    <mergeCell ref="B11:D11"/>
    <mergeCell ref="B12:D12"/>
    <mergeCell ref="B13:D13"/>
    <mergeCell ref="A16:D16"/>
    <mergeCell ref="A3:D3"/>
    <mergeCell ref="E3:J3"/>
    <mergeCell ref="A7:C7"/>
    <mergeCell ref="A8:C8"/>
    <mergeCell ref="A9:C9"/>
    <mergeCell ref="A1:J1"/>
    <mergeCell ref="A2:B2"/>
    <mergeCell ref="C2:D2"/>
    <mergeCell ref="E2:F2"/>
    <mergeCell ref="G2:J2"/>
  </mergeCells>
  <pageMargins left="0.58888888888888902" right="0.38888888888888901" top="0.75" bottom="0.50902777777777797" header="0.30902777777777801" footer="0.30902777777777801"/>
  <pageSetup paperSize="9" scale="90" fitToHeight="0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20"/>
  <sheetViews>
    <sheetView tabSelected="1" workbookViewId="0">
      <selection activeCell="I14" sqref="I14"/>
    </sheetView>
  </sheetViews>
  <sheetFormatPr defaultColWidth="9" defaultRowHeight="15.5"/>
  <cols>
    <col min="1" max="1" width="8.58203125" style="4" customWidth="1"/>
    <col min="2" max="2" width="15.75" style="4" customWidth="1"/>
    <col min="3" max="3" width="15.25" style="4" customWidth="1"/>
    <col min="4" max="4" width="20.75" style="4" customWidth="1"/>
    <col min="5" max="5" width="23" style="4" customWidth="1"/>
    <col min="6" max="7" width="14.25" style="4" customWidth="1"/>
    <col min="8" max="8" width="10" style="5" customWidth="1"/>
    <col min="9" max="9" width="17.75" style="4" customWidth="1"/>
    <col min="10" max="16384" width="9" style="4"/>
  </cols>
  <sheetData>
    <row r="1" spans="1:18" ht="21">
      <c r="A1" s="81" t="s">
        <v>67</v>
      </c>
      <c r="B1" s="81"/>
      <c r="C1" s="81"/>
      <c r="D1" s="81"/>
      <c r="E1" s="81"/>
      <c r="F1" s="81"/>
      <c r="G1" s="81"/>
      <c r="H1" s="81"/>
      <c r="I1" s="81"/>
    </row>
    <row r="2" spans="1:18" s="1" customFormat="1" ht="15" customHeight="1">
      <c r="A2" s="94" t="s">
        <v>68</v>
      </c>
      <c r="B2" s="96"/>
      <c r="C2" s="124" t="str">
        <f>IN发票!C2</f>
        <v>0628</v>
      </c>
      <c r="D2" s="125"/>
      <c r="E2" s="126"/>
      <c r="F2" s="127" t="s">
        <v>69</v>
      </c>
      <c r="G2" s="127"/>
      <c r="H2" s="128" t="str">
        <f>IN发票!G2</f>
        <v>WO47-0628</v>
      </c>
      <c r="I2" s="129"/>
    </row>
    <row r="3" spans="1:18" s="1" customFormat="1" ht="27" customHeight="1">
      <c r="A3" s="130" t="s">
        <v>70</v>
      </c>
      <c r="B3" s="131"/>
      <c r="C3" s="131"/>
      <c r="D3" s="131"/>
      <c r="E3" s="132"/>
      <c r="F3" s="133" t="s">
        <v>71</v>
      </c>
      <c r="G3" s="133"/>
      <c r="H3" s="133"/>
      <c r="I3" s="133"/>
    </row>
    <row r="4" spans="1:18" s="1" customFormat="1" ht="39.4" customHeight="1">
      <c r="A4" s="115" t="str">
        <f>IN发票!A4</f>
        <v>Guangdong Wo Tian Xia Supply Chain management Co.,Ltd
Guangdong GUANGZHOU，Tianyun NO.4, Nansha Bonded Zone, NANSHA District, 
ATTN: Mr.yang
TEL: 020-34662686
• E-MAIL: guanwu@alog.com</v>
      </c>
      <c r="B4" s="116"/>
      <c r="C4" s="116"/>
      <c r="D4" s="116"/>
      <c r="E4" s="117"/>
      <c r="F4" s="108" t="str">
        <f>IN发票!E4</f>
        <v>World Health Organization
WHO Country Office
The WHO Representative Attn: Dr Silviu Domente, 
81, Basil Barnov Street, 
0179 Tbilisi, Georgia
Tamila (Tamuna) Zardiashvili,Tel: +995 595337001
Email: zardiashvilit@who.int, domentes@who.int</v>
      </c>
      <c r="G4" s="108"/>
      <c r="H4" s="108"/>
      <c r="I4" s="108"/>
    </row>
    <row r="5" spans="1:18" s="1" customFormat="1" ht="10.15" customHeight="1">
      <c r="A5" s="118"/>
      <c r="B5" s="143"/>
      <c r="C5" s="143"/>
      <c r="D5" s="143"/>
      <c r="E5" s="120"/>
      <c r="F5" s="108"/>
      <c r="G5" s="108"/>
      <c r="H5" s="108"/>
      <c r="I5" s="108"/>
      <c r="O5"/>
      <c r="P5"/>
      <c r="Q5"/>
      <c r="R5"/>
    </row>
    <row r="6" spans="1:18" s="1" customFormat="1" ht="70.150000000000006" customHeight="1">
      <c r="A6" s="121"/>
      <c r="B6" s="122"/>
      <c r="C6" s="122"/>
      <c r="D6" s="122"/>
      <c r="E6" s="123"/>
      <c r="F6" s="108"/>
      <c r="G6" s="108"/>
      <c r="H6" s="108"/>
      <c r="I6" s="108"/>
    </row>
    <row r="7" spans="1:18" s="1" customFormat="1" ht="15" customHeight="1">
      <c r="A7" s="127" t="s">
        <v>72</v>
      </c>
      <c r="B7" s="127"/>
      <c r="C7" s="127"/>
      <c r="D7" s="127"/>
      <c r="E7" s="6" t="str">
        <f>IN发票!D7</f>
        <v>CHINA</v>
      </c>
      <c r="F7" s="133" t="s">
        <v>73</v>
      </c>
      <c r="G7" s="133"/>
      <c r="H7" s="133"/>
      <c r="I7" s="133"/>
    </row>
    <row r="8" spans="1:18" s="1" customFormat="1" ht="15" customHeight="1">
      <c r="A8" s="133" t="s">
        <v>74</v>
      </c>
      <c r="B8" s="133"/>
      <c r="C8" s="133"/>
      <c r="D8" s="133"/>
      <c r="E8" s="6" t="str">
        <f>IN发票!D8</f>
        <v>Belgium</v>
      </c>
      <c r="F8" s="133"/>
      <c r="G8" s="133"/>
      <c r="H8" s="133"/>
      <c r="I8" s="133"/>
    </row>
    <row r="9" spans="1:18" s="1" customFormat="1" ht="15" customHeight="1">
      <c r="A9" s="133" t="s">
        <v>75</v>
      </c>
      <c r="B9" s="133"/>
      <c r="C9" s="133"/>
      <c r="D9" s="133"/>
      <c r="E9" s="7" t="str">
        <f>IN发票!D9</f>
        <v>756-69365623</v>
      </c>
      <c r="F9" s="144"/>
      <c r="G9" s="144"/>
      <c r="H9" s="144"/>
      <c r="I9" s="144"/>
    </row>
    <row r="10" spans="1:18" s="1" customFormat="1" ht="15" customHeight="1">
      <c r="A10" s="127" t="s">
        <v>76</v>
      </c>
      <c r="B10" s="127"/>
      <c r="C10" s="127"/>
      <c r="D10" s="127"/>
      <c r="E10" s="6" t="str">
        <f>IN发票!D10</f>
        <v>FOB</v>
      </c>
      <c r="F10" s="144"/>
      <c r="G10" s="144"/>
      <c r="H10" s="144"/>
      <c r="I10" s="144"/>
    </row>
    <row r="11" spans="1:18" s="1" customFormat="1" ht="15" customHeight="1">
      <c r="A11" s="82" t="s">
        <v>77</v>
      </c>
      <c r="B11" s="86"/>
      <c r="C11" s="86"/>
      <c r="D11" s="83"/>
      <c r="E11" s="8" t="s">
        <v>78</v>
      </c>
      <c r="F11" s="144"/>
      <c r="G11" s="144"/>
      <c r="H11" s="144"/>
      <c r="I11" s="144"/>
    </row>
    <row r="12" spans="1:18" s="1" customFormat="1" ht="39">
      <c r="A12" s="9" t="s">
        <v>47</v>
      </c>
      <c r="B12" s="9" t="s">
        <v>49</v>
      </c>
      <c r="C12" s="134" t="s">
        <v>48</v>
      </c>
      <c r="D12" s="135"/>
      <c r="E12" s="136"/>
      <c r="F12" s="10" t="s">
        <v>51</v>
      </c>
      <c r="G12" s="9" t="s">
        <v>52</v>
      </c>
      <c r="H12" s="11" t="s">
        <v>79</v>
      </c>
      <c r="I12" s="9" t="s">
        <v>80</v>
      </c>
    </row>
    <row r="13" spans="1:18" s="1" customFormat="1" ht="18.75" customHeight="1">
      <c r="A13" s="12" t="s">
        <v>55</v>
      </c>
      <c r="B13" s="12" t="s">
        <v>81</v>
      </c>
      <c r="C13" s="97" t="s">
        <v>56</v>
      </c>
      <c r="D13" s="98"/>
      <c r="E13" s="99"/>
      <c r="F13" s="12" t="s">
        <v>82</v>
      </c>
      <c r="G13" s="12" t="s">
        <v>60</v>
      </c>
      <c r="H13" s="13" t="s">
        <v>83</v>
      </c>
      <c r="I13" s="12" t="s">
        <v>84</v>
      </c>
    </row>
    <row r="14" spans="1:18" s="2" customFormat="1" ht="29.25" customHeight="1">
      <c r="A14" s="14">
        <v>1</v>
      </c>
      <c r="B14" s="15" t="s">
        <v>85</v>
      </c>
      <c r="C14" s="137" t="str">
        <f>IN发票!B13</f>
        <v>Goggles LB-03</v>
      </c>
      <c r="D14" s="138"/>
      <c r="E14" s="139"/>
      <c r="F14" s="16">
        <f>IN发票!G13</f>
        <v>66</v>
      </c>
      <c r="G14" s="17">
        <f>IN发票!H13</f>
        <v>13200</v>
      </c>
      <c r="H14" s="18">
        <f>数据源!N2</f>
        <v>1019</v>
      </c>
      <c r="I14" s="28">
        <f>数据源!I2*PL装箱单!G14</f>
        <v>924.00000000000011</v>
      </c>
    </row>
    <row r="15" spans="1:18" s="2" customFormat="1" ht="29.25" customHeight="1">
      <c r="A15" s="14"/>
      <c r="B15" s="15"/>
      <c r="C15" s="137"/>
      <c r="D15" s="138"/>
      <c r="E15" s="139"/>
      <c r="F15" s="16"/>
      <c r="G15" s="17"/>
      <c r="H15" s="18"/>
      <c r="I15" s="28"/>
    </row>
    <row r="16" spans="1:18" s="2" customFormat="1" ht="29.25" customHeight="1">
      <c r="A16" s="14"/>
      <c r="B16" s="15"/>
      <c r="C16" s="137"/>
      <c r="D16" s="138"/>
      <c r="E16" s="139"/>
      <c r="F16" s="16"/>
      <c r="G16" s="17"/>
      <c r="H16" s="18"/>
      <c r="I16" s="28"/>
    </row>
    <row r="17" spans="1:9" s="3" customFormat="1" ht="30" customHeight="1">
      <c r="A17" s="140" t="s">
        <v>63</v>
      </c>
      <c r="B17" s="141"/>
      <c r="C17" s="141"/>
      <c r="D17" s="141"/>
      <c r="E17" s="142"/>
      <c r="F17" s="19">
        <f>SUM(F14:F16)</f>
        <v>66</v>
      </c>
      <c r="G17" s="20">
        <f>SUM(G14:G16)</f>
        <v>13200</v>
      </c>
      <c r="H17" s="21">
        <f>SUM(H14:H16)</f>
        <v>1019</v>
      </c>
      <c r="I17" s="21">
        <f>SUM(I14:I16)</f>
        <v>924.00000000000011</v>
      </c>
    </row>
    <row r="18" spans="1:9" s="1" customFormat="1" ht="12" customHeight="1">
      <c r="A18" s="22"/>
      <c r="B18" s="23"/>
      <c r="C18" s="23"/>
      <c r="D18" s="23"/>
      <c r="E18" s="23"/>
      <c r="F18" s="23"/>
      <c r="G18" s="23"/>
      <c r="H18" s="24"/>
      <c r="I18" s="23"/>
    </row>
    <row r="19" spans="1:9" s="1" customFormat="1" ht="13">
      <c r="A19" s="25" t="s">
        <v>86</v>
      </c>
      <c r="B19" s="25"/>
      <c r="C19" s="25"/>
      <c r="D19" s="25"/>
      <c r="E19" s="25"/>
      <c r="F19" s="25"/>
      <c r="G19" s="25"/>
      <c r="H19" s="26"/>
      <c r="I19" s="25"/>
    </row>
    <row r="20" spans="1:9" s="1" customFormat="1" ht="13">
      <c r="A20" s="27" t="s">
        <v>87</v>
      </c>
      <c r="B20" s="25"/>
      <c r="C20" s="25"/>
      <c r="D20" s="25"/>
      <c r="E20" s="25"/>
      <c r="F20" s="25"/>
      <c r="G20" s="27" t="s">
        <v>66</v>
      </c>
      <c r="H20" s="26"/>
      <c r="I20" s="25"/>
    </row>
  </sheetData>
  <mergeCells count="22">
    <mergeCell ref="C15:E15"/>
    <mergeCell ref="C16:E16"/>
    <mergeCell ref="A17:E17"/>
    <mergeCell ref="A4:E6"/>
    <mergeCell ref="F4:I6"/>
    <mergeCell ref="F7:I8"/>
    <mergeCell ref="F9:I11"/>
    <mergeCell ref="A10:D10"/>
    <mergeCell ref="A11:D11"/>
    <mergeCell ref="C12:E12"/>
    <mergeCell ref="C13:E13"/>
    <mergeCell ref="C14:E14"/>
    <mergeCell ref="A3:E3"/>
    <mergeCell ref="F3:I3"/>
    <mergeCell ref="A7:D7"/>
    <mergeCell ref="A8:D8"/>
    <mergeCell ref="A9:D9"/>
    <mergeCell ref="A1:I1"/>
    <mergeCell ref="A2:B2"/>
    <mergeCell ref="C2:E2"/>
    <mergeCell ref="F2:G2"/>
    <mergeCell ref="H2:I2"/>
  </mergeCells>
  <pageMargins left="0.62916666666666698" right="0.38888888888888901" top="0.78888888888888897" bottom="0.78888888888888897" header="0.50902777777777797" footer="0.50902777777777797"/>
  <pageSetup paperSize="9" scale="91" fitToHeight="0" orientation="landscape" horizontalDpi="1200" verticalDpi="1200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数据源</vt:lpstr>
      <vt:lpstr>IN发票</vt:lpstr>
      <vt:lpstr>PL装箱单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mirai</dc:creator>
  <cp:lastModifiedBy>LARKIN Ilse</cp:lastModifiedBy>
  <cp:revision>1</cp:revision>
  <cp:lastPrinted>2020-06-20T04:27:00Z</cp:lastPrinted>
  <dcterms:created xsi:type="dcterms:W3CDTF">1996-12-17T01:32:00Z</dcterms:created>
  <dcterms:modified xsi:type="dcterms:W3CDTF">2020-06-30T15:32:46Z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2052-10.8.2.6613</vt:lpwstr>
  </property>
</Properties>
</file>