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nizharadze\Desktop\23 აპრილის მოთხოვნა\"/>
    </mc:Choice>
  </mc:AlternateContent>
  <bookViews>
    <workbookView xWindow="0" yWindow="0" windowWidth="28800" windowHeight="10035"/>
  </bookViews>
  <sheets>
    <sheet name="მიღება (3)" sheetId="2" r:id="rId1"/>
  </sheets>
  <definedNames>
    <definedName name="_xlnm.Print_Area" localSheetId="0">'მიღება (3)'!$A$1:$Q$21</definedName>
  </definedNames>
  <calcPr calcId="152511"/>
</workbook>
</file>

<file path=xl/calcChain.xml><?xml version="1.0" encoding="utf-8"?>
<calcChain xmlns="http://schemas.openxmlformats.org/spreadsheetml/2006/main">
  <c r="O5" i="2" l="1"/>
  <c r="O6" i="2"/>
  <c r="O7" i="2"/>
  <c r="O8" i="2"/>
  <c r="O10" i="2"/>
  <c r="O11" i="2"/>
  <c r="O13" i="2"/>
  <c r="O14" i="2"/>
  <c r="O16" i="2"/>
  <c r="O17" i="2"/>
  <c r="O20" i="2"/>
  <c r="O21" i="2"/>
  <c r="O9" i="2"/>
  <c r="O12" i="2"/>
  <c r="O15" i="2"/>
  <c r="O18" i="2"/>
  <c r="O19" i="2"/>
  <c r="I24" i="2"/>
  <c r="P24" i="2" s="1"/>
  <c r="I23" i="2"/>
  <c r="P23" i="2" s="1"/>
  <c r="I22" i="2"/>
  <c r="P22" i="2" s="1"/>
  <c r="I21" i="2"/>
  <c r="I20" i="2"/>
  <c r="I19" i="2"/>
  <c r="I18" i="2"/>
  <c r="I17" i="2"/>
  <c r="I16" i="2"/>
  <c r="I15" i="2"/>
  <c r="I14" i="2"/>
  <c r="H13" i="2"/>
  <c r="I13" i="2" s="1"/>
  <c r="I12" i="2"/>
  <c r="I11" i="2"/>
  <c r="I10" i="2"/>
  <c r="I9" i="2"/>
  <c r="I8" i="2"/>
  <c r="B7" i="2"/>
  <c r="I7" i="2" s="1"/>
  <c r="I6" i="2"/>
  <c r="I5" i="2"/>
  <c r="P7" i="2" l="1"/>
  <c r="P11" i="2"/>
  <c r="P6" i="2"/>
  <c r="P10" i="2"/>
  <c r="P14" i="2"/>
  <c r="P21" i="2"/>
  <c r="P17" i="2"/>
  <c r="P13" i="2"/>
  <c r="P9" i="2"/>
  <c r="P19" i="2"/>
  <c r="P15" i="2"/>
  <c r="P5" i="2"/>
  <c r="P8" i="2"/>
  <c r="P12" i="2"/>
  <c r="P16" i="2"/>
  <c r="P20" i="2"/>
  <c r="P18" i="2"/>
</calcChain>
</file>

<file path=xl/sharedStrings.xml><?xml version="1.0" encoding="utf-8"?>
<sst xmlns="http://schemas.openxmlformats.org/spreadsheetml/2006/main" count="54" uniqueCount="41">
  <si>
    <t>მაგიდის ტილო</t>
  </si>
  <si>
    <t>იატაკის ტილო</t>
  </si>
  <si>
    <t>ქაღალდი</t>
  </si>
  <si>
    <t>ფარი</t>
  </si>
  <si>
    <t>ხალათი ბიოუსაფრთხოების</t>
  </si>
  <si>
    <t>ჩაჩი</t>
  </si>
  <si>
    <t>ბახილი</t>
  </si>
  <si>
    <t>პარკი პატარა</t>
  </si>
  <si>
    <t>პარკი დიდი</t>
  </si>
  <si>
    <t>ზედაპირის დეზინფ (4ლ)</t>
  </si>
  <si>
    <t>ზედაპირის დეზინფ (1ლ)</t>
  </si>
  <si>
    <t>ხელის დეზინფექტ (4ლ)</t>
  </si>
  <si>
    <t>ხელის დეზინფექტ (1ლ)</t>
  </si>
  <si>
    <t>სათვალე</t>
  </si>
  <si>
    <t>ხელთათმანი200</t>
  </si>
  <si>
    <t>ხელთათმანი100</t>
  </si>
  <si>
    <t>ნიღაბი ქირურგიული</t>
  </si>
  <si>
    <t>რესპირატორი #95</t>
  </si>
  <si>
    <t>კომბინიზონი</t>
  </si>
  <si>
    <t>ხალათი</t>
  </si>
  <si>
    <t>რ-ბა</t>
  </si>
  <si>
    <t>ნაშთი 23.04.20წ.</t>
  </si>
  <si>
    <t>კარანტინი</t>
  </si>
  <si>
    <t>მედემერჯენსი</t>
  </si>
  <si>
    <t>ინფექციური</t>
  </si>
  <si>
    <t>ტურიზმი</t>
  </si>
  <si>
    <t>მედალფა</t>
  </si>
  <si>
    <t>სულ მიღება</t>
  </si>
  <si>
    <t>მიღება შპს "პარკ გიდა"</t>
  </si>
  <si>
    <t>მიღება შპს გკ ჯგუფი 21.03.</t>
  </si>
  <si>
    <t>მიღება პარაგრაფი 24.03.</t>
  </si>
  <si>
    <t>მიღება საქართველოს ჯანდაცვა11.04</t>
  </si>
  <si>
    <t>გაცემა</t>
  </si>
  <si>
    <t>მიღება   უსასყიდლოდ</t>
  </si>
  <si>
    <t>საზ.ჯანდაცვის შესყიდვა</t>
  </si>
  <si>
    <t xml:space="preserve">მიღება საქართველოს ჯანდაცვა 21.03 </t>
  </si>
  <si>
    <t>სულ გაცემული</t>
  </si>
  <si>
    <t xml:space="preserve">რ-ბა </t>
  </si>
  <si>
    <t>საქონელი</t>
  </si>
  <si>
    <t>2 კვირის მოთხოვნა</t>
  </si>
  <si>
    <t>დანართი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</si>
</sst>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1" xfId="0" applyFill="1" applyBorder="1"/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1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6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view="pageBreakPreview" zoomScale="90" zoomScaleNormal="100" zoomScaleSheetLayoutView="90" workbookViewId="0">
      <selection activeCell="K11" sqref="K11"/>
    </sheetView>
  </sheetViews>
  <sheetFormatPr defaultRowHeight="15" x14ac:dyDescent="0.25"/>
  <cols>
    <col min="1" max="1" width="25.42578125" customWidth="1"/>
    <col min="2" max="2" width="8.42578125" customWidth="1"/>
    <col min="3" max="3" width="7" hidden="1" customWidth="1"/>
    <col min="4" max="4" width="11.140625" customWidth="1"/>
    <col min="5" max="5" width="9.7109375" customWidth="1"/>
    <col min="6" max="6" width="10" customWidth="1"/>
    <col min="7" max="7" width="9.5703125" customWidth="1"/>
    <col min="8" max="8" width="7.85546875" customWidth="1"/>
    <col min="9" max="9" width="11.5703125" style="1" customWidth="1"/>
    <col min="10" max="10" width="9.5703125" customWidth="1"/>
    <col min="11" max="12" width="9.85546875" customWidth="1"/>
    <col min="13" max="13" width="11.85546875" customWidth="1"/>
    <col min="14" max="14" width="10.85546875" customWidth="1"/>
    <col min="15" max="15" width="11.28515625" customWidth="1"/>
    <col min="16" max="16" width="10.5703125" customWidth="1"/>
    <col min="17" max="17" width="12.28515625" customWidth="1"/>
  </cols>
  <sheetData>
    <row r="1" spans="1:17" x14ac:dyDescent="0.25">
      <c r="O1" s="24" t="s">
        <v>40</v>
      </c>
      <c r="P1" s="24"/>
      <c r="Q1" s="24"/>
    </row>
    <row r="2" spans="1:17" ht="61.5" customHeight="1" x14ac:dyDescent="0.25">
      <c r="A2" s="22" t="s">
        <v>38</v>
      </c>
      <c r="B2" s="22" t="s">
        <v>33</v>
      </c>
      <c r="C2" s="22"/>
      <c r="D2" s="22"/>
      <c r="E2" s="22"/>
      <c r="F2" s="22"/>
      <c r="G2" s="22"/>
      <c r="H2" s="22"/>
      <c r="I2" s="22"/>
      <c r="J2" s="22" t="s">
        <v>32</v>
      </c>
      <c r="K2" s="22"/>
      <c r="L2" s="22"/>
      <c r="M2" s="22"/>
      <c r="N2" s="22"/>
      <c r="O2" s="22"/>
      <c r="P2" s="22"/>
      <c r="Q2" s="23" t="s">
        <v>39</v>
      </c>
    </row>
    <row r="3" spans="1:17" ht="60.75" customHeight="1" x14ac:dyDescent="0.25">
      <c r="A3" s="22"/>
      <c r="B3" s="25" t="s">
        <v>34</v>
      </c>
      <c r="C3" s="25"/>
      <c r="D3" s="13" t="s">
        <v>35</v>
      </c>
      <c r="E3" s="13" t="s">
        <v>31</v>
      </c>
      <c r="F3" s="13" t="s">
        <v>30</v>
      </c>
      <c r="G3" s="13" t="s">
        <v>29</v>
      </c>
      <c r="H3" s="13" t="s">
        <v>28</v>
      </c>
      <c r="I3" s="19" t="s">
        <v>27</v>
      </c>
      <c r="J3" s="5" t="s">
        <v>26</v>
      </c>
      <c r="K3" s="5" t="s">
        <v>25</v>
      </c>
      <c r="L3" s="5" t="s">
        <v>24</v>
      </c>
      <c r="M3" s="5" t="s">
        <v>23</v>
      </c>
      <c r="N3" s="9" t="s">
        <v>22</v>
      </c>
      <c r="O3" s="19" t="s">
        <v>36</v>
      </c>
      <c r="P3" s="19" t="s">
        <v>21</v>
      </c>
      <c r="Q3" s="23"/>
    </row>
    <row r="4" spans="1:17" ht="15.75" x14ac:dyDescent="0.25">
      <c r="A4" s="22"/>
      <c r="B4" s="12" t="s">
        <v>37</v>
      </c>
      <c r="C4" s="5"/>
      <c r="D4" s="9" t="s">
        <v>20</v>
      </c>
      <c r="E4" s="9" t="s">
        <v>20</v>
      </c>
      <c r="F4" s="9" t="s">
        <v>20</v>
      </c>
      <c r="G4" s="9" t="s">
        <v>20</v>
      </c>
      <c r="H4" s="9" t="s">
        <v>20</v>
      </c>
      <c r="I4" s="15" t="s">
        <v>20</v>
      </c>
      <c r="J4" s="9" t="s">
        <v>20</v>
      </c>
      <c r="K4" s="9" t="s">
        <v>20</v>
      </c>
      <c r="L4" s="9" t="s">
        <v>20</v>
      </c>
      <c r="M4" s="9" t="s">
        <v>20</v>
      </c>
      <c r="N4" s="9" t="s">
        <v>20</v>
      </c>
      <c r="O4" s="17" t="s">
        <v>20</v>
      </c>
      <c r="P4" s="21" t="s">
        <v>20</v>
      </c>
      <c r="Q4" s="21" t="s">
        <v>20</v>
      </c>
    </row>
    <row r="5" spans="1:17" ht="26.25" customHeight="1" x14ac:dyDescent="0.25">
      <c r="A5" s="4" t="s">
        <v>19</v>
      </c>
      <c r="B5" s="18">
        <v>2500</v>
      </c>
      <c r="C5" s="4"/>
      <c r="D5" s="4">
        <v>5000</v>
      </c>
      <c r="E5" s="4">
        <v>2000</v>
      </c>
      <c r="F5" s="4">
        <v>2000</v>
      </c>
      <c r="G5" s="4"/>
      <c r="H5" s="4"/>
      <c r="I5" s="16">
        <f t="shared" ref="I5:I24" si="0">B5+D5+E5+F5+G5+H5</f>
        <v>11500</v>
      </c>
      <c r="J5" s="4">
        <v>3730</v>
      </c>
      <c r="K5" s="4">
        <v>850</v>
      </c>
      <c r="L5" s="4">
        <v>1000</v>
      </c>
      <c r="M5" s="4">
        <v>300</v>
      </c>
      <c r="N5" s="4">
        <v>2020</v>
      </c>
      <c r="O5" s="14">
        <f>J5+K5+L5+M5+N5</f>
        <v>7900</v>
      </c>
      <c r="P5" s="20">
        <f t="shared" ref="P5:P21" si="1">I5-O5</f>
        <v>3600</v>
      </c>
      <c r="Q5" s="20">
        <v>15000</v>
      </c>
    </row>
    <row r="6" spans="1:17" ht="26.25" customHeight="1" x14ac:dyDescent="0.25">
      <c r="A6" s="4" t="s">
        <v>18</v>
      </c>
      <c r="B6" s="18"/>
      <c r="C6" s="4"/>
      <c r="D6" s="4">
        <v>2000</v>
      </c>
      <c r="E6" s="4"/>
      <c r="F6" s="4"/>
      <c r="G6" s="4"/>
      <c r="H6" s="4"/>
      <c r="I6" s="16">
        <f t="shared" si="0"/>
        <v>2000</v>
      </c>
      <c r="J6" s="4">
        <v>600</v>
      </c>
      <c r="K6" s="4"/>
      <c r="L6" s="4">
        <v>400</v>
      </c>
      <c r="M6" s="4"/>
      <c r="N6" s="4">
        <v>600</v>
      </c>
      <c r="O6" s="14">
        <f t="shared" ref="O6:O21" si="2">J6+K6+L6+M6+N6</f>
        <v>1600</v>
      </c>
      <c r="P6" s="20">
        <f t="shared" si="1"/>
        <v>400</v>
      </c>
      <c r="Q6" s="20">
        <v>1500</v>
      </c>
    </row>
    <row r="7" spans="1:17" ht="26.25" customHeight="1" x14ac:dyDescent="0.25">
      <c r="A7" s="4" t="s">
        <v>17</v>
      </c>
      <c r="B7" s="18">
        <f>157+2000+283+10+1400+150</f>
        <v>4000</v>
      </c>
      <c r="C7" s="4"/>
      <c r="D7" s="4">
        <v>1200</v>
      </c>
      <c r="E7" s="4"/>
      <c r="F7" s="4">
        <v>500</v>
      </c>
      <c r="G7" s="4"/>
      <c r="H7" s="4"/>
      <c r="I7" s="16">
        <f t="shared" si="0"/>
        <v>5700</v>
      </c>
      <c r="J7" s="4">
        <v>1470</v>
      </c>
      <c r="K7" s="4"/>
      <c r="L7" s="4">
        <v>160</v>
      </c>
      <c r="M7" s="4">
        <v>20</v>
      </c>
      <c r="N7" s="4">
        <v>3950</v>
      </c>
      <c r="O7" s="14">
        <f t="shared" si="2"/>
        <v>5600</v>
      </c>
      <c r="P7" s="20">
        <f t="shared" si="1"/>
        <v>100</v>
      </c>
      <c r="Q7" s="20">
        <v>1500</v>
      </c>
    </row>
    <row r="8" spans="1:17" ht="26.25" customHeight="1" x14ac:dyDescent="0.25">
      <c r="A8" s="4" t="s">
        <v>16</v>
      </c>
      <c r="B8" s="18">
        <v>1500</v>
      </c>
      <c r="C8" s="4"/>
      <c r="D8" s="4">
        <v>15000</v>
      </c>
      <c r="E8" s="4">
        <v>10000</v>
      </c>
      <c r="F8" s="4">
        <v>20000</v>
      </c>
      <c r="G8" s="4"/>
      <c r="H8" s="4"/>
      <c r="I8" s="16">
        <f t="shared" si="0"/>
        <v>46500</v>
      </c>
      <c r="J8" s="4">
        <v>7400</v>
      </c>
      <c r="K8" s="4"/>
      <c r="L8" s="4">
        <v>6500</v>
      </c>
      <c r="M8" s="4">
        <v>500</v>
      </c>
      <c r="N8" s="4">
        <v>25600</v>
      </c>
      <c r="O8" s="14">
        <f t="shared" si="2"/>
        <v>40000</v>
      </c>
      <c r="P8" s="20">
        <f t="shared" si="1"/>
        <v>6500</v>
      </c>
      <c r="Q8" s="20">
        <v>15000</v>
      </c>
    </row>
    <row r="9" spans="1:17" ht="26.25" customHeight="1" x14ac:dyDescent="0.25">
      <c r="A9" s="4" t="s">
        <v>15</v>
      </c>
      <c r="B9" s="18">
        <v>20000</v>
      </c>
      <c r="C9" s="4"/>
      <c r="D9" s="4">
        <v>9000</v>
      </c>
      <c r="E9" s="4">
        <v>2000</v>
      </c>
      <c r="F9" s="4">
        <v>10000</v>
      </c>
      <c r="G9" s="4">
        <v>20000</v>
      </c>
      <c r="H9" s="4"/>
      <c r="I9" s="16">
        <f t="shared" si="0"/>
        <v>61000</v>
      </c>
      <c r="J9" s="8">
        <v>4700</v>
      </c>
      <c r="K9" s="4">
        <v>2000</v>
      </c>
      <c r="L9" s="4">
        <v>2000</v>
      </c>
      <c r="M9" s="4">
        <v>200</v>
      </c>
      <c r="N9" s="4">
        <v>32100</v>
      </c>
      <c r="O9" s="14">
        <f t="shared" si="2"/>
        <v>41000</v>
      </c>
      <c r="P9" s="20">
        <f t="shared" si="1"/>
        <v>20000</v>
      </c>
      <c r="Q9" s="20">
        <v>20000</v>
      </c>
    </row>
    <row r="10" spans="1:17" ht="26.25" customHeight="1" x14ac:dyDescent="0.25">
      <c r="A10" s="4" t="s">
        <v>14</v>
      </c>
      <c r="B10" s="18">
        <v>20000</v>
      </c>
      <c r="C10" s="4"/>
      <c r="D10" s="4"/>
      <c r="E10" s="4"/>
      <c r="F10" s="4"/>
      <c r="G10" s="4">
        <v>10000</v>
      </c>
      <c r="H10" s="4"/>
      <c r="I10" s="16">
        <f t="shared" si="0"/>
        <v>30000</v>
      </c>
      <c r="J10" s="8"/>
      <c r="K10" s="4"/>
      <c r="L10" s="4"/>
      <c r="M10" s="4"/>
      <c r="N10" s="4">
        <v>18000</v>
      </c>
      <c r="O10" s="14">
        <f t="shared" si="2"/>
        <v>18000</v>
      </c>
      <c r="P10" s="20">
        <f t="shared" si="1"/>
        <v>12000</v>
      </c>
      <c r="Q10" s="20"/>
    </row>
    <row r="11" spans="1:17" ht="26.25" customHeight="1" x14ac:dyDescent="0.25">
      <c r="A11" s="4" t="s">
        <v>13</v>
      </c>
      <c r="B11" s="18">
        <v>1000</v>
      </c>
      <c r="C11" s="4"/>
      <c r="D11" s="4">
        <v>500</v>
      </c>
      <c r="E11" s="4"/>
      <c r="F11" s="4"/>
      <c r="G11" s="4"/>
      <c r="H11" s="4"/>
      <c r="I11" s="16">
        <f t="shared" si="0"/>
        <v>1500</v>
      </c>
      <c r="J11" s="4">
        <v>20</v>
      </c>
      <c r="K11" s="4"/>
      <c r="L11" s="4">
        <v>20</v>
      </c>
      <c r="M11" s="4">
        <v>5</v>
      </c>
      <c r="N11" s="4">
        <v>955</v>
      </c>
      <c r="O11" s="14">
        <f t="shared" si="2"/>
        <v>1000</v>
      </c>
      <c r="P11" s="20">
        <f t="shared" si="1"/>
        <v>500</v>
      </c>
      <c r="Q11" s="20"/>
    </row>
    <row r="12" spans="1:17" ht="26.25" customHeight="1" x14ac:dyDescent="0.25">
      <c r="A12" s="4" t="s">
        <v>12</v>
      </c>
      <c r="B12" s="18">
        <v>300</v>
      </c>
      <c r="C12" s="4"/>
      <c r="D12" s="4">
        <v>500</v>
      </c>
      <c r="E12" s="4"/>
      <c r="F12" s="4"/>
      <c r="G12" s="4"/>
      <c r="H12" s="4"/>
      <c r="I12" s="16">
        <f t="shared" si="0"/>
        <v>800</v>
      </c>
      <c r="J12" s="4">
        <v>42</v>
      </c>
      <c r="K12" s="4">
        <v>30</v>
      </c>
      <c r="L12" s="4">
        <v>20</v>
      </c>
      <c r="M12" s="4">
        <v>2</v>
      </c>
      <c r="N12" s="4">
        <v>506</v>
      </c>
      <c r="O12" s="14">
        <f t="shared" si="2"/>
        <v>600</v>
      </c>
      <c r="P12" s="20">
        <f t="shared" si="1"/>
        <v>200</v>
      </c>
      <c r="Q12" s="20">
        <v>200</v>
      </c>
    </row>
    <row r="13" spans="1:17" ht="26.25" customHeight="1" x14ac:dyDescent="0.25">
      <c r="A13" s="4" t="s">
        <v>11</v>
      </c>
      <c r="B13" s="18"/>
      <c r="C13" s="4"/>
      <c r="D13" s="4"/>
      <c r="E13" s="4"/>
      <c r="F13" s="4"/>
      <c r="G13" s="4">
        <v>20</v>
      </c>
      <c r="H13" s="4">
        <f>50+990</f>
        <v>1040</v>
      </c>
      <c r="I13" s="16">
        <f t="shared" si="0"/>
        <v>1060</v>
      </c>
      <c r="J13" s="4">
        <v>14</v>
      </c>
      <c r="K13" s="4"/>
      <c r="L13" s="4">
        <v>5</v>
      </c>
      <c r="M13" s="4"/>
      <c r="N13" s="4">
        <v>1021</v>
      </c>
      <c r="O13" s="14">
        <f t="shared" si="2"/>
        <v>1040</v>
      </c>
      <c r="P13" s="20">
        <f t="shared" si="1"/>
        <v>20</v>
      </c>
      <c r="Q13" s="20"/>
    </row>
    <row r="14" spans="1:17" ht="26.25" customHeight="1" x14ac:dyDescent="0.25">
      <c r="A14" s="4" t="s">
        <v>10</v>
      </c>
      <c r="B14" s="18">
        <v>30</v>
      </c>
      <c r="C14" s="4"/>
      <c r="D14" s="4"/>
      <c r="E14" s="4"/>
      <c r="F14" s="4"/>
      <c r="G14" s="4"/>
      <c r="H14" s="4"/>
      <c r="I14" s="16">
        <f t="shared" si="0"/>
        <v>30</v>
      </c>
      <c r="J14" s="4">
        <v>12</v>
      </c>
      <c r="K14" s="4"/>
      <c r="L14" s="4"/>
      <c r="M14" s="4"/>
      <c r="N14" s="4">
        <v>18</v>
      </c>
      <c r="O14" s="14">
        <f t="shared" si="2"/>
        <v>30</v>
      </c>
      <c r="P14" s="20">
        <f t="shared" si="1"/>
        <v>0</v>
      </c>
      <c r="Q14" s="20"/>
    </row>
    <row r="15" spans="1:17" ht="26.25" customHeight="1" x14ac:dyDescent="0.25">
      <c r="A15" s="4" t="s">
        <v>9</v>
      </c>
      <c r="B15" s="18"/>
      <c r="C15" s="4"/>
      <c r="D15" s="4"/>
      <c r="E15" s="4"/>
      <c r="F15" s="4"/>
      <c r="G15" s="4">
        <v>40</v>
      </c>
      <c r="H15" s="4"/>
      <c r="I15" s="16">
        <f t="shared" si="0"/>
        <v>40</v>
      </c>
      <c r="J15" s="4">
        <v>6</v>
      </c>
      <c r="K15" s="4">
        <v>13</v>
      </c>
      <c r="L15" s="4">
        <v>5</v>
      </c>
      <c r="M15" s="4">
        <v>3</v>
      </c>
      <c r="N15" s="4">
        <v>8</v>
      </c>
      <c r="O15" s="14">
        <f t="shared" si="2"/>
        <v>35</v>
      </c>
      <c r="P15" s="20">
        <f t="shared" si="1"/>
        <v>5</v>
      </c>
      <c r="Q15" s="20">
        <v>10</v>
      </c>
    </row>
    <row r="16" spans="1:17" ht="26.25" customHeight="1" x14ac:dyDescent="0.25">
      <c r="A16" s="4" t="s">
        <v>8</v>
      </c>
      <c r="B16" s="18">
        <v>20</v>
      </c>
      <c r="C16" s="4"/>
      <c r="D16" s="7"/>
      <c r="E16" s="7"/>
      <c r="F16" s="7"/>
      <c r="G16" s="7">
        <v>108</v>
      </c>
      <c r="H16" s="7"/>
      <c r="I16" s="16">
        <f t="shared" si="0"/>
        <v>128</v>
      </c>
      <c r="J16" s="4">
        <v>0</v>
      </c>
      <c r="K16" s="4">
        <v>0</v>
      </c>
      <c r="L16" s="4">
        <v>0</v>
      </c>
      <c r="M16" s="4">
        <v>0</v>
      </c>
      <c r="N16" s="4">
        <v>100</v>
      </c>
      <c r="O16" s="14">
        <f t="shared" si="2"/>
        <v>100</v>
      </c>
      <c r="P16" s="20">
        <f t="shared" si="1"/>
        <v>28</v>
      </c>
      <c r="Q16" s="20"/>
    </row>
    <row r="17" spans="1:17" ht="26.25" customHeight="1" x14ac:dyDescent="0.25">
      <c r="A17" s="4" t="s">
        <v>7</v>
      </c>
      <c r="B17" s="18">
        <v>800</v>
      </c>
      <c r="C17" s="4"/>
      <c r="D17" s="6"/>
      <c r="E17" s="6"/>
      <c r="F17" s="6"/>
      <c r="G17" s="6">
        <v>140</v>
      </c>
      <c r="H17" s="6"/>
      <c r="I17" s="16">
        <f t="shared" si="0"/>
        <v>940</v>
      </c>
      <c r="J17" s="4"/>
      <c r="K17" s="4"/>
      <c r="L17" s="4"/>
      <c r="M17" s="4"/>
      <c r="N17" s="4">
        <v>290</v>
      </c>
      <c r="O17" s="14">
        <f t="shared" si="2"/>
        <v>290</v>
      </c>
      <c r="P17" s="20">
        <f t="shared" si="1"/>
        <v>650</v>
      </c>
      <c r="Q17" s="4"/>
    </row>
    <row r="18" spans="1:17" ht="26.25" customHeight="1" x14ac:dyDescent="0.25">
      <c r="A18" s="4" t="s">
        <v>6</v>
      </c>
      <c r="B18" s="18">
        <v>5000</v>
      </c>
      <c r="C18" s="4"/>
      <c r="D18" s="4">
        <v>2000</v>
      </c>
      <c r="E18" s="4">
        <v>1000</v>
      </c>
      <c r="F18" s="4">
        <v>2000</v>
      </c>
      <c r="G18" s="4"/>
      <c r="H18" s="4"/>
      <c r="I18" s="16">
        <f t="shared" si="0"/>
        <v>10000</v>
      </c>
      <c r="J18" s="4">
        <v>3000</v>
      </c>
      <c r="K18" s="4">
        <v>1400</v>
      </c>
      <c r="L18" s="4">
        <v>1000</v>
      </c>
      <c r="M18" s="4">
        <v>100</v>
      </c>
      <c r="N18" s="4"/>
      <c r="O18" s="14">
        <f t="shared" si="2"/>
        <v>5500</v>
      </c>
      <c r="P18" s="20">
        <f t="shared" si="1"/>
        <v>4500</v>
      </c>
      <c r="Q18" s="4"/>
    </row>
    <row r="19" spans="1:17" ht="26.25" customHeight="1" x14ac:dyDescent="0.25">
      <c r="A19" s="4" t="s">
        <v>5</v>
      </c>
      <c r="B19" s="18">
        <v>5000</v>
      </c>
      <c r="C19" s="4"/>
      <c r="D19" s="4">
        <v>2500</v>
      </c>
      <c r="E19" s="4"/>
      <c r="F19" s="4">
        <v>1000</v>
      </c>
      <c r="G19" s="4"/>
      <c r="H19" s="4"/>
      <c r="I19" s="16">
        <f t="shared" si="0"/>
        <v>8500</v>
      </c>
      <c r="J19" s="4">
        <v>2000</v>
      </c>
      <c r="K19" s="4">
        <v>1300</v>
      </c>
      <c r="L19" s="4"/>
      <c r="M19" s="4"/>
      <c r="N19" s="4">
        <v>4700</v>
      </c>
      <c r="O19" s="14">
        <f t="shared" si="2"/>
        <v>8000</v>
      </c>
      <c r="P19" s="20">
        <f t="shared" si="1"/>
        <v>500</v>
      </c>
      <c r="Q19" s="4"/>
    </row>
    <row r="20" spans="1:17" ht="26.25" customHeight="1" x14ac:dyDescent="0.25">
      <c r="A20" s="5" t="s">
        <v>4</v>
      </c>
      <c r="B20" s="18"/>
      <c r="C20" s="4"/>
      <c r="D20" s="4"/>
      <c r="E20" s="4">
        <v>100</v>
      </c>
      <c r="F20" s="4"/>
      <c r="G20" s="4"/>
      <c r="H20" s="4"/>
      <c r="I20" s="16">
        <f t="shared" si="0"/>
        <v>100</v>
      </c>
      <c r="J20" s="4"/>
      <c r="K20" s="4"/>
      <c r="L20" s="4"/>
      <c r="M20" s="4"/>
      <c r="N20" s="4"/>
      <c r="O20" s="14">
        <f t="shared" si="2"/>
        <v>0</v>
      </c>
      <c r="P20" s="20">
        <f t="shared" si="1"/>
        <v>100</v>
      </c>
      <c r="Q20" s="4"/>
    </row>
    <row r="21" spans="1:17" ht="26.25" customHeight="1" x14ac:dyDescent="0.25">
      <c r="A21" s="4" t="s">
        <v>3</v>
      </c>
      <c r="B21" s="18">
        <v>10</v>
      </c>
      <c r="C21" s="4"/>
      <c r="D21" s="4"/>
      <c r="E21" s="4">
        <v>500</v>
      </c>
      <c r="F21" s="4"/>
      <c r="G21" s="4"/>
      <c r="H21" s="4"/>
      <c r="I21" s="16">
        <f t="shared" si="0"/>
        <v>510</v>
      </c>
      <c r="J21" s="4">
        <v>10</v>
      </c>
      <c r="K21" s="4"/>
      <c r="L21" s="4"/>
      <c r="M21" s="4"/>
      <c r="N21" s="4"/>
      <c r="O21" s="14">
        <f t="shared" si="2"/>
        <v>10</v>
      </c>
      <c r="P21" s="20">
        <f t="shared" si="1"/>
        <v>500</v>
      </c>
      <c r="Q21" s="4"/>
    </row>
    <row r="22" spans="1:17" ht="15.75" hidden="1" x14ac:dyDescent="0.25">
      <c r="A22" s="4" t="s">
        <v>2</v>
      </c>
      <c r="B22" s="4"/>
      <c r="C22" s="4"/>
      <c r="D22" s="4"/>
      <c r="E22" s="4"/>
      <c r="F22" s="4"/>
      <c r="G22" s="4">
        <v>720</v>
      </c>
      <c r="H22" s="4"/>
      <c r="I22" s="16">
        <f t="shared" si="0"/>
        <v>720</v>
      </c>
      <c r="J22" s="4"/>
      <c r="K22" s="4"/>
      <c r="L22" s="4"/>
      <c r="M22" s="4"/>
      <c r="N22" s="4"/>
      <c r="O22" s="4"/>
      <c r="P22" s="4" t="e">
        <f>I22-J22-K22-L22-#REF!-M22-N22</f>
        <v>#REF!</v>
      </c>
    </row>
    <row r="23" spans="1:17" ht="15.75" hidden="1" x14ac:dyDescent="0.25">
      <c r="A23" s="4" t="s">
        <v>1</v>
      </c>
      <c r="B23" s="4"/>
      <c r="C23" s="4"/>
      <c r="D23" s="4"/>
      <c r="E23" s="4"/>
      <c r="F23" s="4"/>
      <c r="G23" s="4">
        <v>200</v>
      </c>
      <c r="H23" s="4"/>
      <c r="I23" s="16">
        <f t="shared" si="0"/>
        <v>200</v>
      </c>
      <c r="J23" s="4"/>
      <c r="K23" s="4"/>
      <c r="L23" s="4"/>
      <c r="M23" s="4"/>
      <c r="N23" s="4"/>
      <c r="O23" s="4"/>
      <c r="P23" s="4" t="e">
        <f>I23-J23-K23-L23-#REF!-M23-N23</f>
        <v>#REF!</v>
      </c>
    </row>
    <row r="24" spans="1:17" ht="15.75" hidden="1" x14ac:dyDescent="0.25">
      <c r="A24" s="4" t="s">
        <v>0</v>
      </c>
      <c r="B24" s="4"/>
      <c r="C24" s="4"/>
      <c r="D24" s="4"/>
      <c r="E24" s="4"/>
      <c r="F24" s="4"/>
      <c r="G24" s="4">
        <v>500</v>
      </c>
      <c r="H24" s="4"/>
      <c r="I24" s="16">
        <f t="shared" si="0"/>
        <v>500</v>
      </c>
      <c r="J24" s="4"/>
      <c r="K24" s="4"/>
      <c r="L24" s="4"/>
      <c r="M24" s="4"/>
      <c r="N24" s="4"/>
      <c r="O24" s="4"/>
      <c r="P24" s="4" t="e">
        <f>I24-J24-K24-L24-#REF!-M24-N24</f>
        <v>#REF!</v>
      </c>
    </row>
    <row r="25" spans="1:17" x14ac:dyDescent="0.25">
      <c r="A25" s="3"/>
      <c r="D25" s="10"/>
    </row>
    <row r="26" spans="1:17" x14ac:dyDescent="0.25">
      <c r="A26" s="3"/>
      <c r="D26" s="11"/>
    </row>
    <row r="28" spans="1:17" x14ac:dyDescent="0.25">
      <c r="A28" s="2"/>
    </row>
  </sheetData>
  <mergeCells count="6">
    <mergeCell ref="A2:A4"/>
    <mergeCell ref="B2:I2"/>
    <mergeCell ref="Q2:Q3"/>
    <mergeCell ref="O1:Q1"/>
    <mergeCell ref="B3:C3"/>
    <mergeCell ref="J2:P2"/>
  </mergeCells>
  <pageMargins left="0.24" right="0.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მიღება (3)</vt:lpstr>
      <vt:lpstr>'მიღება (3)'!Область_печати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Nino Nizharadze</cp:lastModifiedBy>
  <cp:lastPrinted>2020-04-23T08:16:21Z</cp:lastPrinted>
  <dcterms:created xsi:type="dcterms:W3CDTF">2020-04-23T07:18:11Z</dcterms:created>
  <dcterms:modified xsi:type="dcterms:W3CDTF">2020-04-23T08:26:40Z</dcterms:modified>
</cp:coreProperties>
</file>