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back in ussr\"/>
    </mc:Choice>
  </mc:AlternateContent>
  <bookViews>
    <workbookView xWindow="0" yWindow="0" windowWidth="29010" windowHeight="11910"/>
  </bookViews>
  <sheets>
    <sheet name="Sheet1" sheetId="1" r:id="rId1"/>
  </sheets>
  <definedNames>
    <definedName name="_xlnm._FilterDatabase" localSheetId="0" hidden="1">Sheet1!$A$4:$N$172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1" i="1" l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172" i="1" l="1"/>
</calcChain>
</file>

<file path=xl/sharedStrings.xml><?xml version="1.0" encoding="utf-8"?>
<sst xmlns="http://schemas.openxmlformats.org/spreadsheetml/2006/main" count="713" uniqueCount="77">
  <si>
    <t>დანართი 2</t>
  </si>
  <si>
    <t xml:space="preserve"> </t>
  </si>
  <si>
    <t>ქალაქი</t>
  </si>
  <si>
    <t>დაწესებულების დასახელება</t>
  </si>
  <si>
    <t>ინვენტარიზაციის ჩატარების თარიღი</t>
  </si>
  <si>
    <t>მედიკამენტის დასახელება</t>
  </si>
  <si>
    <t xml:space="preserve">სერია                                              </t>
  </si>
  <si>
    <t>ვადა</t>
  </si>
  <si>
    <t>მწარმოებელი/წარმოშობის ქვეყანა</t>
  </si>
  <si>
    <t>ზომის ერთეული</t>
  </si>
  <si>
    <t>ერთეულის ღირებულება</t>
  </si>
  <si>
    <t>ნაშთი პოგრამული</t>
  </si>
  <si>
    <t>ფაქტიური ნაშთი</t>
  </si>
  <si>
    <t xml:space="preserve">ღირებულება სულ (ლარი) </t>
  </si>
  <si>
    <t>თბილისი</t>
  </si>
  <si>
    <t>სს. ინფექციური პათოლოგიის, შიდსისა და კლინიკური იმუნოლოგიის სამეცნიერო– პრაქტიკული ცენტრი</t>
  </si>
  <si>
    <t>ეპკლუსა 400მგ/100მგ</t>
  </si>
  <si>
    <t>YNHGD1</t>
  </si>
  <si>
    <t>Patheon Inc (კანადა) Gilead sciences Inc (აშშ)</t>
  </si>
  <si>
    <t>ტაბლეტი</t>
  </si>
  <si>
    <t>ჰარვონი 90/400მგ</t>
  </si>
  <si>
    <t>5589103V3D</t>
  </si>
  <si>
    <t>რივირინი 200მგ N30</t>
  </si>
  <si>
    <t>01.08..2021</t>
  </si>
  <si>
    <t>Abdi Ibrahim Global pharm ყაზახეთი</t>
  </si>
  <si>
    <t>აბი</t>
  </si>
  <si>
    <t>რიბავირინი 200მგ N30</t>
  </si>
  <si>
    <t>ბელორუსია/ბორისოვოს მედ.ქარხანა</t>
  </si>
  <si>
    <t>კაფსულა</t>
  </si>
  <si>
    <t>YPPGD</t>
  </si>
  <si>
    <t>YNHHD</t>
  </si>
  <si>
    <t>5589102V2D</t>
  </si>
  <si>
    <t>YPPH(D)</t>
  </si>
  <si>
    <t>ჰარვონი 90/400მგ N28</t>
  </si>
  <si>
    <t>WMWSD</t>
  </si>
  <si>
    <t>შპს "ავერსის კლინიკა"</t>
  </si>
  <si>
    <t>YNHGD</t>
  </si>
  <si>
    <t>შპს "დავით აბულაძის ქართულ-იტალიური კლინიკა"</t>
  </si>
  <si>
    <t>შპს "მრჩეველი"</t>
  </si>
  <si>
    <t>შპს "ნეოლაბი"</t>
  </si>
  <si>
    <t>შპს აკად. ნ. ყიფშიძის სახ. ცენტრალური საუნივერსიტეტო კლინიკა</t>
  </si>
  <si>
    <t>Abdi Ibrahim Global Pharm / ყაზახეთი</t>
  </si>
  <si>
    <t>შპს მაღალი სამედიცინო ტექნოლოგიების ცენტრი, საუნივერსიტეტო კლინიკა</t>
  </si>
  <si>
    <t>შპს ჰეპატოლოგიური კლინიკა "ჰეპა"</t>
  </si>
  <si>
    <t>IDE1105</t>
  </si>
  <si>
    <t>minipharm pharmaceuti cals &amp;chemical industries (ეგვიპტე)</t>
  </si>
  <si>
    <t>საქართველოს იუსტიციის სამინიტრო - "სპეციალური პენიტენციური სამსახური"</t>
  </si>
  <si>
    <t>რიბავირინი 200 მგ 12 კაფსულა</t>
  </si>
  <si>
    <t>FLE4355</t>
  </si>
  <si>
    <t>გორი</t>
  </si>
  <si>
    <t>შპს "გორმედი"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</si>
  <si>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</si>
  <si>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ქუთაისი</t>
  </si>
  <si>
    <t>იმერეთის მედიცინის განვითარების ცენტრი</t>
  </si>
  <si>
    <t>PatheonInc(კანადა)/Gilead scenences Inc(აშშ)</t>
  </si>
  <si>
    <t>შპს მულტიპროფილური ჰოსპიტალი მედიქალ სიტი</t>
  </si>
  <si>
    <t>შპს "ლივერმედი'</t>
  </si>
  <si>
    <t>ლანჩხუთი</t>
  </si>
  <si>
    <t>შპს "რეგიონული ჯანდაცვის ცენტრი"(გურია)</t>
  </si>
  <si>
    <t>ოზურგეთი</t>
  </si>
  <si>
    <t>შპს ოზურგეთის ბავშვთა სამკურნალო ცენტრი</t>
  </si>
  <si>
    <t>ზუგდიდი</t>
  </si>
  <si>
    <t>ახალგაზრდა ფსიქოლოგთა და ექიმთა ასოციაცია "ქსენონი" - ზუგდიდი</t>
  </si>
  <si>
    <t>ეპკლუსა</t>
  </si>
  <si>
    <t>შპს "ზუგდიდის ინფექციური საავადმყოფო"</t>
  </si>
  <si>
    <t>შპს "რეგიონული ჯანდაცვის ცენტრი"(სამეგრელო-ზემო სვანეთი)</t>
  </si>
  <si>
    <t>ბათუმი</t>
  </si>
  <si>
    <t>სს საზღვაო ჰოსპიტალი</t>
  </si>
  <si>
    <t>შპს „ქ. ბათუმის ინფექციური პათოლოგიის, შიდსის და ტუბერკულოზის რეგიონალური ცენტრი"</t>
  </si>
  <si>
    <t>რუსთავი</t>
  </si>
  <si>
    <t>შპს "რუსთავის მედიცინის სახლი - N1 სამკურნალო დიაგნოსტიკური ცენტრი"</t>
  </si>
  <si>
    <t>გურჯაანი</t>
  </si>
  <si>
    <t>ააიპ ფრანგული სამედიცინო ცენტრი კახეთი-იონი</t>
  </si>
  <si>
    <t>IDE1490</t>
  </si>
  <si>
    <t>თელავი</t>
  </si>
  <si>
    <t>სს "ევექსის ჰოსპიტლები“ - თელავის რეფერალური ჰოსპიტალი</t>
  </si>
  <si>
    <t>C ჰეპატიტის მართვის სახელმწიფო პროგრამის დამტკიცების შესახებ საქართველოს მთავრობის 2015 წლის 20 აპრილის N169 დადგენილების N5 დანართის მე-11 პუნქტის გათვალისწინებით, "პაციენტების გარდაცვალების ან მკურნალობის შეწყვეტის შემთხვევაში" დაწესებულებებში მობრუნებული მედიკამენტები"                                                                                                                                                                                                                                                                       აღწერის პერიოდი 01.01.2019-31.12.2019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</si>
</sst>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dd\.mm\.yyyy;@"/>
  </numFmts>
  <fonts count="13" x14ac:knownFonts="1"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1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164" fontId="3" fillId="3" borderId="0" xfId="0" applyNumberFormat="1" applyFont="1" applyFill="1" applyAlignment="1">
      <alignment horizontal="right" wrapText="1"/>
    </xf>
    <xf numFmtId="2" fontId="3" fillId="0" borderId="0" xfId="0" applyNumberFormat="1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3" borderId="4" xfId="0" applyFont="1" applyFill="1" applyBorder="1"/>
    <xf numFmtId="0" fontId="3" fillId="3" borderId="5" xfId="1" applyFont="1" applyFill="1" applyBorder="1"/>
    <xf numFmtId="0" fontId="2" fillId="3" borderId="5" xfId="1" applyFont="1" applyFill="1" applyBorder="1" applyAlignment="1">
      <alignment wrapText="1"/>
    </xf>
    <xf numFmtId="14" fontId="2" fillId="3" borderId="5" xfId="1" applyNumberFormat="1" applyFont="1" applyFill="1" applyBorder="1" applyAlignment="1">
      <alignment horizontal="left" wrapText="1"/>
    </xf>
    <xf numFmtId="0" fontId="3" fillId="3" borderId="7" xfId="0" applyFont="1" applyFill="1" applyBorder="1"/>
    <xf numFmtId="0" fontId="3" fillId="3" borderId="8" xfId="1" applyFont="1" applyFill="1" applyBorder="1"/>
    <xf numFmtId="0" fontId="3" fillId="3" borderId="8" xfId="1" applyFont="1" applyFill="1" applyBorder="1" applyAlignment="1">
      <alignment wrapText="1"/>
    </xf>
    <xf numFmtId="14" fontId="3" fillId="3" borderId="8" xfId="1" applyNumberFormat="1" applyFont="1" applyFill="1" applyBorder="1" applyAlignment="1">
      <alignment horizontal="left" wrapText="1"/>
    </xf>
    <xf numFmtId="0" fontId="3" fillId="3" borderId="8" xfId="1" applyFont="1" applyFill="1" applyBorder="1" applyAlignment="1">
      <alignment horizontal="left" wrapText="1"/>
    </xf>
    <xf numFmtId="0" fontId="3" fillId="3" borderId="10" xfId="0" applyFont="1" applyFill="1" applyBorder="1"/>
    <xf numFmtId="0" fontId="3" fillId="3" borderId="11" xfId="1" applyFont="1" applyFill="1" applyBorder="1"/>
    <xf numFmtId="0" fontId="3" fillId="3" borderId="11" xfId="1" applyFont="1" applyFill="1" applyBorder="1" applyAlignment="1">
      <alignment horizontal="left" wrapText="1"/>
    </xf>
    <xf numFmtId="14" fontId="3" fillId="3" borderId="11" xfId="1" applyNumberFormat="1" applyFont="1" applyFill="1" applyBorder="1" applyAlignment="1">
      <alignment horizontal="left" wrapText="1"/>
    </xf>
    <xf numFmtId="0" fontId="3" fillId="3" borderId="11" xfId="1" applyNumberFormat="1" applyFont="1" applyFill="1" applyBorder="1" applyAlignment="1">
      <alignment wrapText="1"/>
    </xf>
    <xf numFmtId="0" fontId="3" fillId="3" borderId="11" xfId="1" applyNumberFormat="1" applyFont="1" applyFill="1" applyBorder="1" applyAlignment="1">
      <alignment horizontal="left"/>
    </xf>
    <xf numFmtId="164" fontId="3" fillId="3" borderId="11" xfId="1" applyNumberFormat="1" applyFont="1" applyFill="1" applyBorder="1" applyAlignment="1">
      <alignment horizontal="right"/>
    </xf>
    <xf numFmtId="0" fontId="6" fillId="3" borderId="11" xfId="1" applyNumberFormat="1" applyFont="1" applyFill="1" applyBorder="1" applyAlignment="1">
      <alignment wrapText="1"/>
    </xf>
    <xf numFmtId="0" fontId="3" fillId="3" borderId="11" xfId="1" applyNumberFormat="1" applyFont="1" applyFill="1" applyBorder="1"/>
    <xf numFmtId="0" fontId="6" fillId="3" borderId="11" xfId="1" applyFont="1" applyFill="1" applyBorder="1" applyAlignment="1">
      <alignment wrapText="1"/>
    </xf>
    <xf numFmtId="0" fontId="3" fillId="3" borderId="11" xfId="1" applyFont="1" applyFill="1" applyBorder="1" applyAlignment="1">
      <alignment wrapText="1"/>
    </xf>
    <xf numFmtId="2" fontId="3" fillId="3" borderId="12" xfId="0" applyNumberFormat="1" applyFont="1" applyFill="1" applyBorder="1"/>
    <xf numFmtId="0" fontId="2" fillId="3" borderId="5" xfId="1" applyFont="1" applyFill="1" applyBorder="1" applyAlignment="1">
      <alignment horizontal="left" wrapText="1"/>
    </xf>
    <xf numFmtId="0" fontId="3" fillId="3" borderId="1" xfId="0" applyFont="1" applyFill="1" applyBorder="1"/>
    <xf numFmtId="0" fontId="3" fillId="3" borderId="2" xfId="1" applyFont="1" applyFill="1" applyBorder="1"/>
    <xf numFmtId="0" fontId="2" fillId="3" borderId="2" xfId="1" applyFont="1" applyFill="1" applyBorder="1" applyAlignment="1">
      <alignment horizontal="left" wrapText="1"/>
    </xf>
    <xf numFmtId="14" fontId="2" fillId="3" borderId="2" xfId="1" applyNumberFormat="1" applyFont="1" applyFill="1" applyBorder="1" applyAlignment="1">
      <alignment horizontal="left" wrapText="1"/>
    </xf>
    <xf numFmtId="0" fontId="3" fillId="3" borderId="13" xfId="0" applyFont="1" applyFill="1" applyBorder="1"/>
    <xf numFmtId="0" fontId="3" fillId="3" borderId="14" xfId="1" applyFont="1" applyFill="1" applyBorder="1"/>
    <xf numFmtId="0" fontId="2" fillId="3" borderId="15" xfId="1" applyFont="1" applyFill="1" applyBorder="1" applyAlignment="1">
      <alignment horizontal="left" wrapText="1"/>
    </xf>
    <xf numFmtId="14" fontId="2" fillId="3" borderId="15" xfId="1" applyNumberFormat="1" applyFont="1" applyFill="1" applyBorder="1" applyAlignment="1">
      <alignment horizontal="left" wrapText="1"/>
    </xf>
    <xf numFmtId="0" fontId="2" fillId="3" borderId="11" xfId="1" applyFont="1" applyFill="1" applyBorder="1" applyAlignment="1">
      <alignment horizontal="left" wrapText="1"/>
    </xf>
    <xf numFmtId="14" fontId="3" fillId="3" borderId="5" xfId="1" applyNumberFormat="1" applyFont="1" applyFill="1" applyBorder="1" applyAlignment="1">
      <alignment horizontal="left" wrapText="1"/>
    </xf>
    <xf numFmtId="0" fontId="3" fillId="3" borderId="17" xfId="0" applyFont="1" applyFill="1" applyBorder="1"/>
    <xf numFmtId="0" fontId="3" fillId="3" borderId="18" xfId="1" applyFont="1" applyFill="1" applyBorder="1"/>
    <xf numFmtId="0" fontId="9" fillId="3" borderId="18" xfId="1" applyFont="1" applyFill="1" applyBorder="1" applyAlignment="1">
      <alignment horizontal="left" wrapText="1"/>
    </xf>
    <xf numFmtId="14" fontId="2" fillId="3" borderId="18" xfId="1" applyNumberFormat="1" applyFont="1" applyFill="1" applyBorder="1" applyAlignment="1">
      <alignment horizontal="left" wrapText="1"/>
    </xf>
    <xf numFmtId="0" fontId="2" fillId="3" borderId="8" xfId="1" applyFont="1" applyFill="1" applyBorder="1" applyAlignment="1">
      <alignment horizontal="left" wrapText="1"/>
    </xf>
    <xf numFmtId="0" fontId="9" fillId="3" borderId="5" xfId="1" applyFont="1" applyFill="1" applyBorder="1" applyAlignment="1">
      <alignment horizontal="left" wrapText="1"/>
    </xf>
    <xf numFmtId="0" fontId="8" fillId="3" borderId="4" xfId="0" applyFont="1" applyFill="1" applyBorder="1"/>
    <xf numFmtId="0" fontId="8" fillId="3" borderId="5" xfId="1" applyFont="1" applyFill="1" applyBorder="1"/>
    <xf numFmtId="0" fontId="10" fillId="3" borderId="5" xfId="1" applyFont="1" applyFill="1" applyBorder="1" applyAlignment="1">
      <alignment horizontal="left" wrapText="1"/>
    </xf>
    <xf numFmtId="14" fontId="10" fillId="3" borderId="5" xfId="1" applyNumberFormat="1" applyFont="1" applyFill="1" applyBorder="1" applyAlignment="1">
      <alignment horizontal="left" wrapText="1"/>
    </xf>
    <xf numFmtId="0" fontId="8" fillId="3" borderId="7" xfId="0" applyFont="1" applyFill="1" applyBorder="1"/>
    <xf numFmtId="0" fontId="8" fillId="3" borderId="8" xfId="1" applyFont="1" applyFill="1" applyBorder="1"/>
    <xf numFmtId="0" fontId="8" fillId="3" borderId="8" xfId="1" applyFont="1" applyFill="1" applyBorder="1" applyAlignment="1">
      <alignment horizontal="left" wrapText="1"/>
    </xf>
    <xf numFmtId="0" fontId="8" fillId="3" borderId="10" xfId="0" applyFont="1" applyFill="1" applyBorder="1"/>
    <xf numFmtId="0" fontId="8" fillId="3" borderId="11" xfId="1" applyFont="1" applyFill="1" applyBorder="1"/>
    <xf numFmtId="0" fontId="10" fillId="3" borderId="11" xfId="1" applyFont="1" applyFill="1" applyBorder="1" applyAlignment="1">
      <alignment horizontal="left" wrapText="1"/>
    </xf>
    <xf numFmtId="0" fontId="8" fillId="3" borderId="11" xfId="1" applyFont="1" applyFill="1" applyBorder="1" applyAlignment="1">
      <alignment horizontal="left" wrapText="1"/>
    </xf>
    <xf numFmtId="0" fontId="3" fillId="3" borderId="20" xfId="0" applyFont="1" applyFill="1" applyBorder="1"/>
    <xf numFmtId="0" fontId="3" fillId="3" borderId="4" xfId="1" applyFont="1" applyFill="1" applyBorder="1"/>
    <xf numFmtId="0" fontId="3" fillId="3" borderId="21" xfId="0" applyFont="1" applyFill="1" applyBorder="1"/>
    <xf numFmtId="0" fontId="3" fillId="3" borderId="22" xfId="1" applyFont="1" applyFill="1" applyBorder="1"/>
    <xf numFmtId="0" fontId="2" fillId="3" borderId="23" xfId="1" applyFont="1" applyFill="1" applyBorder="1" applyAlignment="1">
      <alignment horizontal="left" wrapText="1"/>
    </xf>
    <xf numFmtId="14" fontId="3" fillId="3" borderId="23" xfId="1" applyNumberFormat="1" applyFont="1" applyFill="1" applyBorder="1" applyAlignment="1">
      <alignment horizontal="left" wrapText="1"/>
    </xf>
    <xf numFmtId="0" fontId="3" fillId="3" borderId="18" xfId="0" applyFont="1" applyFill="1" applyBorder="1"/>
    <xf numFmtId="0" fontId="3" fillId="3" borderId="8" xfId="0" applyFont="1" applyFill="1" applyBorder="1"/>
    <xf numFmtId="0" fontId="3" fillId="3" borderId="23" xfId="0" applyFont="1" applyFill="1" applyBorder="1"/>
    <xf numFmtId="0" fontId="3" fillId="3" borderId="23" xfId="1" applyFont="1" applyFill="1" applyBorder="1"/>
    <xf numFmtId="0" fontId="3" fillId="3" borderId="23" xfId="1" applyFont="1" applyFill="1" applyBorder="1" applyAlignment="1">
      <alignment horizontal="left" wrapText="1"/>
    </xf>
    <xf numFmtId="16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wrapText="1"/>
    </xf>
    <xf numFmtId="2" fontId="4" fillId="0" borderId="0" xfId="0" applyNumberFormat="1" applyFont="1"/>
    <xf numFmtId="0" fontId="4" fillId="3" borderId="0" xfId="0" applyFont="1" applyFill="1" applyAlignment="1">
      <alignment horizontal="left" wrapText="1"/>
    </xf>
    <xf numFmtId="0" fontId="4" fillId="0" borderId="0" xfId="0" applyFont="1" applyAlignment="1">
      <alignment wrapText="1"/>
    </xf>
    <xf numFmtId="0" fontId="3" fillId="3" borderId="22" xfId="0" applyFont="1" applyFill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wrapText="1"/>
    </xf>
    <xf numFmtId="164" fontId="4" fillId="3" borderId="8" xfId="0" applyNumberFormat="1" applyFont="1" applyFill="1" applyBorder="1" applyAlignment="1">
      <alignment horizontal="right" wrapText="1"/>
    </xf>
    <xf numFmtId="43" fontId="12" fillId="0" borderId="8" xfId="2" applyFont="1" applyBorder="1"/>
    <xf numFmtId="0" fontId="3" fillId="4" borderId="5" xfId="1" applyNumberFormat="1" applyFont="1" applyFill="1" applyBorder="1" applyAlignment="1">
      <alignment wrapText="1"/>
    </xf>
    <xf numFmtId="0" fontId="3" fillId="4" borderId="5" xfId="1" applyNumberFormat="1" applyFont="1" applyFill="1" applyBorder="1" applyAlignment="1">
      <alignment horizontal="left"/>
    </xf>
    <xf numFmtId="164" fontId="3" fillId="4" borderId="5" xfId="1" applyNumberFormat="1" applyFont="1" applyFill="1" applyBorder="1" applyAlignment="1">
      <alignment horizontal="right"/>
    </xf>
    <xf numFmtId="0" fontId="6" fillId="4" borderId="5" xfId="1" applyNumberFormat="1" applyFont="1" applyFill="1" applyBorder="1" applyAlignment="1">
      <alignment wrapText="1"/>
    </xf>
    <xf numFmtId="0" fontId="3" fillId="4" borderId="5" xfId="1" applyNumberFormat="1" applyFont="1" applyFill="1" applyBorder="1"/>
    <xf numFmtId="0" fontId="6" fillId="4" borderId="5" xfId="1" applyFont="1" applyFill="1" applyBorder="1" applyAlignment="1">
      <alignment wrapText="1"/>
    </xf>
    <xf numFmtId="0" fontId="3" fillId="4" borderId="5" xfId="1" applyFont="1" applyFill="1" applyBorder="1" applyAlignment="1">
      <alignment wrapText="1"/>
    </xf>
    <xf numFmtId="2" fontId="3" fillId="4" borderId="6" xfId="0" applyNumberFormat="1" applyFont="1" applyFill="1" applyBorder="1"/>
    <xf numFmtId="0" fontId="3" fillId="4" borderId="8" xfId="1" applyNumberFormat="1" applyFont="1" applyFill="1" applyBorder="1" applyAlignment="1">
      <alignment wrapText="1"/>
    </xf>
    <xf numFmtId="0" fontId="3" fillId="4" borderId="8" xfId="1" applyNumberFormat="1" applyFont="1" applyFill="1" applyBorder="1" applyAlignment="1">
      <alignment horizontal="left"/>
    </xf>
    <xf numFmtId="164" fontId="3" fillId="4" borderId="8" xfId="1" applyNumberFormat="1" applyFont="1" applyFill="1" applyBorder="1" applyAlignment="1">
      <alignment horizontal="right"/>
    </xf>
    <xf numFmtId="0" fontId="6" fillId="4" borderId="8" xfId="1" applyNumberFormat="1" applyFont="1" applyFill="1" applyBorder="1" applyAlignment="1">
      <alignment wrapText="1"/>
    </xf>
    <xf numFmtId="0" fontId="3" fillId="4" borderId="8" xfId="1" applyNumberFormat="1" applyFont="1" applyFill="1" applyBorder="1"/>
    <xf numFmtId="0" fontId="6" fillId="4" borderId="8" xfId="1" applyFont="1" applyFill="1" applyBorder="1" applyAlignment="1">
      <alignment wrapText="1"/>
    </xf>
    <xf numFmtId="0" fontId="3" fillId="4" borderId="8" xfId="1" applyFont="1" applyFill="1" applyBorder="1" applyAlignment="1">
      <alignment wrapText="1"/>
    </xf>
    <xf numFmtId="2" fontId="3" fillId="4" borderId="9" xfId="0" applyNumberFormat="1" applyFont="1" applyFill="1" applyBorder="1"/>
    <xf numFmtId="0" fontId="7" fillId="4" borderId="8" xfId="0" applyFont="1" applyFill="1" applyBorder="1" applyAlignment="1">
      <alignment wrapText="1"/>
    </xf>
    <xf numFmtId="0" fontId="3" fillId="4" borderId="11" xfId="1" applyNumberFormat="1" applyFont="1" applyFill="1" applyBorder="1" applyAlignment="1">
      <alignment wrapText="1"/>
    </xf>
    <xf numFmtId="0" fontId="3" fillId="4" borderId="11" xfId="1" applyNumberFormat="1" applyFont="1" applyFill="1" applyBorder="1" applyAlignment="1">
      <alignment horizontal="left"/>
    </xf>
    <xf numFmtId="164" fontId="3" fillId="4" borderId="11" xfId="1" applyNumberFormat="1" applyFont="1" applyFill="1" applyBorder="1" applyAlignment="1">
      <alignment horizontal="right"/>
    </xf>
    <xf numFmtId="0" fontId="6" fillId="4" borderId="11" xfId="1" applyNumberFormat="1" applyFont="1" applyFill="1" applyBorder="1" applyAlignment="1">
      <alignment wrapText="1"/>
    </xf>
    <xf numFmtId="0" fontId="3" fillId="4" borderId="11" xfId="1" applyNumberFormat="1" applyFont="1" applyFill="1" applyBorder="1"/>
    <xf numFmtId="0" fontId="6" fillId="4" borderId="11" xfId="1" applyFont="1" applyFill="1" applyBorder="1" applyAlignment="1">
      <alignment wrapText="1"/>
    </xf>
    <xf numFmtId="0" fontId="3" fillId="4" borderId="11" xfId="1" applyFont="1" applyFill="1" applyBorder="1" applyAlignment="1">
      <alignment wrapText="1"/>
    </xf>
    <xf numFmtId="2" fontId="3" fillId="4" borderId="12" xfId="0" applyNumberFormat="1" applyFont="1" applyFill="1" applyBorder="1"/>
    <xf numFmtId="0" fontId="3" fillId="4" borderId="2" xfId="1" applyNumberFormat="1" applyFont="1" applyFill="1" applyBorder="1" applyAlignment="1">
      <alignment wrapText="1"/>
    </xf>
    <xf numFmtId="0" fontId="3" fillId="4" borderId="2" xfId="1" applyNumberFormat="1" applyFont="1" applyFill="1" applyBorder="1" applyAlignment="1">
      <alignment horizontal="left"/>
    </xf>
    <xf numFmtId="164" fontId="3" fillId="4" borderId="2" xfId="1" applyNumberFormat="1" applyFont="1" applyFill="1" applyBorder="1" applyAlignment="1">
      <alignment horizontal="right"/>
    </xf>
    <xf numFmtId="0" fontId="6" fillId="4" borderId="2" xfId="1" applyNumberFormat="1" applyFont="1" applyFill="1" applyBorder="1" applyAlignment="1">
      <alignment wrapText="1"/>
    </xf>
    <xf numFmtId="0" fontId="3" fillId="4" borderId="2" xfId="1" applyNumberFormat="1" applyFont="1" applyFill="1" applyBorder="1"/>
    <xf numFmtId="0" fontId="7" fillId="4" borderId="2" xfId="0" applyFont="1" applyFill="1" applyBorder="1" applyAlignment="1">
      <alignment horizontal="right"/>
    </xf>
    <xf numFmtId="0" fontId="3" fillId="4" borderId="2" xfId="1" applyFont="1" applyFill="1" applyBorder="1" applyAlignment="1">
      <alignment wrapText="1"/>
    </xf>
    <xf numFmtId="2" fontId="3" fillId="4" borderId="3" xfId="0" applyNumberFormat="1" applyFont="1" applyFill="1" applyBorder="1"/>
    <xf numFmtId="0" fontId="3" fillId="4" borderId="15" xfId="1" applyNumberFormat="1" applyFont="1" applyFill="1" applyBorder="1" applyAlignment="1">
      <alignment wrapText="1"/>
    </xf>
    <xf numFmtId="0" fontId="3" fillId="4" borderId="15" xfId="1" applyNumberFormat="1" applyFont="1" applyFill="1" applyBorder="1" applyAlignment="1">
      <alignment horizontal="left"/>
    </xf>
    <xf numFmtId="164" fontId="3" fillId="4" borderId="15" xfId="1" applyNumberFormat="1" applyFont="1" applyFill="1" applyBorder="1" applyAlignment="1">
      <alignment horizontal="right"/>
    </xf>
    <xf numFmtId="0" fontId="6" fillId="4" borderId="15" xfId="1" applyNumberFormat="1" applyFont="1" applyFill="1" applyBorder="1" applyAlignment="1">
      <alignment wrapText="1"/>
    </xf>
    <xf numFmtId="0" fontId="3" fillId="4" borderId="15" xfId="1" applyNumberFormat="1" applyFont="1" applyFill="1" applyBorder="1"/>
    <xf numFmtId="0" fontId="6" fillId="4" borderId="15" xfId="1" applyFont="1" applyFill="1" applyBorder="1" applyAlignment="1">
      <alignment wrapText="1"/>
    </xf>
    <xf numFmtId="0" fontId="3" fillId="4" borderId="15" xfId="1" applyFont="1" applyFill="1" applyBorder="1" applyAlignment="1">
      <alignment wrapText="1"/>
    </xf>
    <xf numFmtId="2" fontId="3" fillId="4" borderId="16" xfId="0" applyNumberFormat="1" applyFont="1" applyFill="1" applyBorder="1"/>
    <xf numFmtId="0" fontId="6" fillId="4" borderId="2" xfId="1" applyFont="1" applyFill="1" applyBorder="1" applyAlignment="1">
      <alignment wrapText="1"/>
    </xf>
    <xf numFmtId="0" fontId="7" fillId="4" borderId="5" xfId="0" applyFont="1" applyFill="1" applyBorder="1" applyAlignment="1">
      <alignment horizontal="right"/>
    </xf>
    <xf numFmtId="0" fontId="7" fillId="4" borderId="8" xfId="0" applyFont="1" applyFill="1" applyBorder="1" applyAlignment="1"/>
    <xf numFmtId="0" fontId="7" fillId="4" borderId="8" xfId="0" applyFont="1" applyFill="1" applyBorder="1" applyAlignment="1">
      <alignment horizontal="right"/>
    </xf>
    <xf numFmtId="0" fontId="3" fillId="4" borderId="18" xfId="1" applyNumberFormat="1" applyFont="1" applyFill="1" applyBorder="1" applyAlignment="1">
      <alignment wrapText="1"/>
    </xf>
    <xf numFmtId="0" fontId="3" fillId="4" borderId="18" xfId="1" applyNumberFormat="1" applyFont="1" applyFill="1" applyBorder="1" applyAlignment="1">
      <alignment horizontal="left"/>
    </xf>
    <xf numFmtId="164" fontId="3" fillId="4" borderId="18" xfId="1" applyNumberFormat="1" applyFont="1" applyFill="1" applyBorder="1" applyAlignment="1">
      <alignment horizontal="right"/>
    </xf>
    <xf numFmtId="0" fontId="6" fillId="4" borderId="18" xfId="1" applyNumberFormat="1" applyFont="1" applyFill="1" applyBorder="1" applyAlignment="1">
      <alignment wrapText="1"/>
    </xf>
    <xf numFmtId="0" fontId="3" fillId="4" borderId="18" xfId="1" applyNumberFormat="1" applyFont="1" applyFill="1" applyBorder="1"/>
    <xf numFmtId="0" fontId="7" fillId="4" borderId="18" xfId="0" applyFont="1" applyFill="1" applyBorder="1" applyAlignment="1"/>
    <xf numFmtId="0" fontId="3" fillId="4" borderId="18" xfId="1" applyFont="1" applyFill="1" applyBorder="1" applyAlignment="1">
      <alignment wrapText="1"/>
    </xf>
    <xf numFmtId="2" fontId="3" fillId="4" borderId="19" xfId="0" applyNumberFormat="1" applyFont="1" applyFill="1" applyBorder="1"/>
    <xf numFmtId="0" fontId="7" fillId="4" borderId="11" xfId="0" applyFont="1" applyFill="1" applyBorder="1" applyAlignment="1"/>
    <xf numFmtId="0" fontId="8" fillId="4" borderId="5" xfId="1" applyFont="1" applyFill="1" applyBorder="1" applyAlignment="1">
      <alignment wrapText="1"/>
    </xf>
    <xf numFmtId="0" fontId="8" fillId="4" borderId="8" xfId="1" applyNumberFormat="1" applyFont="1" applyFill="1" applyBorder="1" applyAlignment="1">
      <alignment wrapText="1"/>
    </xf>
    <xf numFmtId="0" fontId="8" fillId="4" borderId="8" xfId="1" applyNumberFormat="1" applyFont="1" applyFill="1" applyBorder="1" applyAlignment="1">
      <alignment horizontal="left"/>
    </xf>
    <xf numFmtId="164" fontId="8" fillId="4" borderId="8" xfId="1" applyNumberFormat="1" applyFont="1" applyFill="1" applyBorder="1" applyAlignment="1">
      <alignment horizontal="right"/>
    </xf>
    <xf numFmtId="0" fontId="7" fillId="4" borderId="8" xfId="1" applyNumberFormat="1" applyFont="1" applyFill="1" applyBorder="1" applyAlignment="1">
      <alignment wrapText="1"/>
    </xf>
    <xf numFmtId="0" fontId="8" fillId="4" borderId="8" xfId="1" applyNumberFormat="1" applyFont="1" applyFill="1" applyBorder="1"/>
    <xf numFmtId="0" fontId="7" fillId="4" borderId="8" xfId="1" applyFont="1" applyFill="1" applyBorder="1" applyAlignment="1">
      <alignment wrapText="1"/>
    </xf>
    <xf numFmtId="0" fontId="8" fillId="4" borderId="8" xfId="1" applyFont="1" applyFill="1" applyBorder="1" applyAlignment="1">
      <alignment wrapText="1"/>
    </xf>
    <xf numFmtId="0" fontId="8" fillId="4" borderId="11" xfId="1" applyFont="1" applyFill="1" applyBorder="1" applyAlignment="1">
      <alignment wrapText="1"/>
    </xf>
    <xf numFmtId="0" fontId="8" fillId="4" borderId="5" xfId="1" applyNumberFormat="1" applyFont="1" applyFill="1" applyBorder="1" applyAlignment="1">
      <alignment wrapText="1"/>
    </xf>
    <xf numFmtId="0" fontId="8" fillId="4" borderId="5" xfId="1" applyNumberFormat="1" applyFont="1" applyFill="1" applyBorder="1" applyAlignment="1">
      <alignment horizontal="left"/>
    </xf>
    <xf numFmtId="164" fontId="8" fillId="4" borderId="5" xfId="1" applyNumberFormat="1" applyFont="1" applyFill="1" applyBorder="1" applyAlignment="1">
      <alignment horizontal="right"/>
    </xf>
    <xf numFmtId="0" fontId="7" fillId="4" borderId="5" xfId="1" applyNumberFormat="1" applyFont="1" applyFill="1" applyBorder="1" applyAlignment="1">
      <alignment wrapText="1"/>
    </xf>
    <xf numFmtId="0" fontId="8" fillId="4" borderId="5" xfId="1" applyNumberFormat="1" applyFont="1" applyFill="1" applyBorder="1"/>
    <xf numFmtId="0" fontId="7" fillId="4" borderId="5" xfId="1" applyFont="1" applyFill="1" applyBorder="1" applyAlignment="1">
      <alignment wrapText="1"/>
    </xf>
    <xf numFmtId="0" fontId="8" fillId="4" borderId="11" xfId="1" applyNumberFormat="1" applyFont="1" applyFill="1" applyBorder="1" applyAlignment="1">
      <alignment wrapText="1"/>
    </xf>
    <xf numFmtId="0" fontId="8" fillId="4" borderId="11" xfId="1" applyNumberFormat="1" applyFont="1" applyFill="1" applyBorder="1" applyAlignment="1">
      <alignment horizontal="left"/>
    </xf>
    <xf numFmtId="164" fontId="8" fillId="4" borderId="11" xfId="1" applyNumberFormat="1" applyFont="1" applyFill="1" applyBorder="1" applyAlignment="1">
      <alignment horizontal="right"/>
    </xf>
    <xf numFmtId="0" fontId="7" fillId="4" borderId="11" xfId="1" applyNumberFormat="1" applyFont="1" applyFill="1" applyBorder="1" applyAlignment="1">
      <alignment wrapText="1"/>
    </xf>
    <xf numFmtId="0" fontId="8" fillId="4" borderId="11" xfId="1" applyNumberFormat="1" applyFont="1" applyFill="1" applyBorder="1"/>
    <xf numFmtId="0" fontId="7" fillId="4" borderId="11" xfId="1" applyFont="1" applyFill="1" applyBorder="1" applyAlignment="1">
      <alignment wrapText="1"/>
    </xf>
    <xf numFmtId="0" fontId="3" fillId="4" borderId="5" xfId="1" applyFont="1" applyFill="1" applyBorder="1" applyAlignment="1">
      <alignment horizontal="left"/>
    </xf>
    <xf numFmtId="14" fontId="3" fillId="4" borderId="5" xfId="1" applyNumberFormat="1" applyFont="1" applyFill="1" applyBorder="1" applyAlignment="1">
      <alignment horizontal="right"/>
    </xf>
    <xf numFmtId="0" fontId="3" fillId="4" borderId="8" xfId="1" applyFont="1" applyFill="1" applyBorder="1" applyAlignment="1">
      <alignment horizontal="left"/>
    </xf>
    <xf numFmtId="14" fontId="3" fillId="4" borderId="8" xfId="1" applyNumberFormat="1" applyFont="1" applyFill="1" applyBorder="1" applyAlignment="1">
      <alignment horizontal="right"/>
    </xf>
    <xf numFmtId="0" fontId="7" fillId="4" borderId="5" xfId="0" applyFont="1" applyFill="1" applyBorder="1" applyAlignment="1"/>
    <xf numFmtId="0" fontId="3" fillId="4" borderId="23" xfId="1" applyNumberFormat="1" applyFont="1" applyFill="1" applyBorder="1" applyAlignment="1">
      <alignment wrapText="1"/>
    </xf>
    <xf numFmtId="0" fontId="3" fillId="4" borderId="23" xfId="1" applyNumberFormat="1" applyFont="1" applyFill="1" applyBorder="1" applyAlignment="1">
      <alignment horizontal="left"/>
    </xf>
    <xf numFmtId="164" fontId="3" fillId="4" borderId="23" xfId="1" applyNumberFormat="1" applyFont="1" applyFill="1" applyBorder="1" applyAlignment="1">
      <alignment horizontal="right"/>
    </xf>
    <xf numFmtId="0" fontId="6" fillId="4" borderId="23" xfId="1" applyNumberFormat="1" applyFont="1" applyFill="1" applyBorder="1" applyAlignment="1">
      <alignment wrapText="1"/>
    </xf>
    <xf numFmtId="0" fontId="3" fillId="4" borderId="23" xfId="1" applyNumberFormat="1" applyFont="1" applyFill="1" applyBorder="1"/>
    <xf numFmtId="0" fontId="6" fillId="4" borderId="23" xfId="1" applyFont="1" applyFill="1" applyBorder="1" applyAlignment="1">
      <alignment wrapText="1"/>
    </xf>
    <xf numFmtId="0" fontId="3" fillId="4" borderId="23" xfId="1" applyFont="1" applyFill="1" applyBorder="1" applyAlignment="1">
      <alignment wrapText="1"/>
    </xf>
    <xf numFmtId="2" fontId="3" fillId="4" borderId="24" xfId="0" applyNumberFormat="1" applyFont="1" applyFill="1" applyBorder="1"/>
    <xf numFmtId="0" fontId="6" fillId="4" borderId="18" xfId="1" applyFont="1" applyFill="1" applyBorder="1" applyAlignment="1">
      <alignment wrapText="1"/>
    </xf>
    <xf numFmtId="2" fontId="3" fillId="4" borderId="18" xfId="0" applyNumberFormat="1" applyFont="1" applyFill="1" applyBorder="1"/>
    <xf numFmtId="2" fontId="3" fillId="4" borderId="8" xfId="0" applyNumberFormat="1" applyFont="1" applyFill="1" applyBorder="1"/>
    <xf numFmtId="0" fontId="3" fillId="5" borderId="8" xfId="1" applyNumberFormat="1" applyFont="1" applyFill="1" applyBorder="1" applyAlignment="1">
      <alignment wrapText="1"/>
    </xf>
    <xf numFmtId="0" fontId="3" fillId="5" borderId="8" xfId="1" applyNumberFormat="1" applyFont="1" applyFill="1" applyBorder="1" applyAlignment="1">
      <alignment horizontal="left"/>
    </xf>
    <xf numFmtId="164" fontId="3" fillId="5" borderId="8" xfId="1" applyNumberFormat="1" applyFont="1" applyFill="1" applyBorder="1" applyAlignment="1">
      <alignment horizontal="right"/>
    </xf>
    <xf numFmtId="0" fontId="6" fillId="5" borderId="8" xfId="1" applyNumberFormat="1" applyFont="1" applyFill="1" applyBorder="1" applyAlignment="1">
      <alignment wrapText="1"/>
    </xf>
    <xf numFmtId="0" fontId="3" fillId="5" borderId="8" xfId="1" applyNumberFormat="1" applyFont="1" applyFill="1" applyBorder="1"/>
    <xf numFmtId="0" fontId="7" fillId="5" borderId="8" xfId="0" applyFont="1" applyFill="1" applyBorder="1" applyAlignment="1">
      <alignment wrapText="1"/>
    </xf>
    <xf numFmtId="0" fontId="3" fillId="5" borderId="8" xfId="1" applyFont="1" applyFill="1" applyBorder="1" applyAlignment="1">
      <alignment wrapText="1"/>
    </xf>
    <xf numFmtId="2" fontId="3" fillId="5" borderId="9" xfId="0" applyNumberFormat="1" applyFont="1" applyFill="1" applyBorder="1"/>
    <xf numFmtId="0" fontId="6" fillId="5" borderId="8" xfId="1" applyFont="1" applyFill="1" applyBorder="1" applyAlignment="1">
      <alignment wrapText="1"/>
    </xf>
    <xf numFmtId="0" fontId="3" fillId="5" borderId="11" xfId="1" applyNumberFormat="1" applyFont="1" applyFill="1" applyBorder="1" applyAlignment="1">
      <alignment wrapText="1"/>
    </xf>
    <xf numFmtId="0" fontId="3" fillId="5" borderId="11" xfId="1" applyNumberFormat="1" applyFont="1" applyFill="1" applyBorder="1" applyAlignment="1">
      <alignment horizontal="left"/>
    </xf>
    <xf numFmtId="164" fontId="3" fillId="5" borderId="11" xfId="1" applyNumberFormat="1" applyFont="1" applyFill="1" applyBorder="1" applyAlignment="1">
      <alignment horizontal="right"/>
    </xf>
    <xf numFmtId="0" fontId="6" fillId="5" borderId="11" xfId="1" applyNumberFormat="1" applyFont="1" applyFill="1" applyBorder="1" applyAlignment="1">
      <alignment wrapText="1"/>
    </xf>
    <xf numFmtId="0" fontId="3" fillId="5" borderId="11" xfId="1" applyNumberFormat="1" applyFont="1" applyFill="1" applyBorder="1"/>
    <xf numFmtId="0" fontId="6" fillId="5" borderId="11" xfId="1" applyFont="1" applyFill="1" applyBorder="1" applyAlignment="1">
      <alignment wrapText="1"/>
    </xf>
    <xf numFmtId="0" fontId="3" fillId="5" borderId="11" xfId="1" applyFont="1" applyFill="1" applyBorder="1" applyAlignment="1">
      <alignment wrapText="1"/>
    </xf>
    <xf numFmtId="2" fontId="3" fillId="5" borderId="12" xfId="0" applyNumberFormat="1" applyFont="1" applyFill="1" applyBorder="1"/>
    <xf numFmtId="0" fontId="8" fillId="5" borderId="8" xfId="1" applyNumberFormat="1" applyFont="1" applyFill="1" applyBorder="1" applyAlignment="1">
      <alignment wrapText="1"/>
    </xf>
    <xf numFmtId="0" fontId="8" fillId="5" borderId="8" xfId="1" applyNumberFormat="1" applyFont="1" applyFill="1" applyBorder="1" applyAlignment="1">
      <alignment horizontal="left"/>
    </xf>
    <xf numFmtId="164" fontId="8" fillId="5" borderId="8" xfId="1" applyNumberFormat="1" applyFont="1" applyFill="1" applyBorder="1" applyAlignment="1">
      <alignment horizontal="right"/>
    </xf>
    <xf numFmtId="0" fontId="7" fillId="5" borderId="8" xfId="1" applyNumberFormat="1" applyFont="1" applyFill="1" applyBorder="1" applyAlignment="1">
      <alignment wrapText="1"/>
    </xf>
    <xf numFmtId="0" fontId="8" fillId="5" borderId="8" xfId="1" applyNumberFormat="1" applyFont="1" applyFill="1" applyBorder="1"/>
    <xf numFmtId="0" fontId="7" fillId="5" borderId="8" xfId="1" applyFont="1" applyFill="1" applyBorder="1" applyAlignment="1">
      <alignment wrapText="1"/>
    </xf>
    <xf numFmtId="0" fontId="8" fillId="5" borderId="8" xfId="1" applyFont="1" applyFill="1" applyBorder="1" applyAlignment="1">
      <alignment wrapText="1"/>
    </xf>
    <xf numFmtId="0" fontId="7" fillId="5" borderId="8" xfId="0" applyFont="1" applyFill="1" applyBorder="1" applyAlignment="1">
      <alignment horizontal="right"/>
    </xf>
    <xf numFmtId="0" fontId="3" fillId="5" borderId="23" xfId="1" applyNumberFormat="1" applyFont="1" applyFill="1" applyBorder="1" applyAlignment="1">
      <alignment wrapText="1"/>
    </xf>
    <xf numFmtId="0" fontId="3" fillId="5" borderId="23" xfId="1" applyNumberFormat="1" applyFont="1" applyFill="1" applyBorder="1" applyAlignment="1">
      <alignment horizontal="left"/>
    </xf>
    <xf numFmtId="164" fontId="3" fillId="5" borderId="23" xfId="1" applyNumberFormat="1" applyFont="1" applyFill="1" applyBorder="1" applyAlignment="1">
      <alignment horizontal="right"/>
    </xf>
    <xf numFmtId="0" fontId="6" fillId="5" borderId="23" xfId="1" applyNumberFormat="1" applyFont="1" applyFill="1" applyBorder="1" applyAlignment="1">
      <alignment wrapText="1"/>
    </xf>
    <xf numFmtId="0" fontId="3" fillId="5" borderId="23" xfId="1" applyNumberFormat="1" applyFont="1" applyFill="1" applyBorder="1"/>
    <xf numFmtId="0" fontId="6" fillId="5" borderId="23" xfId="1" applyFont="1" applyFill="1" applyBorder="1" applyAlignment="1">
      <alignment wrapText="1"/>
    </xf>
    <xf numFmtId="0" fontId="3" fillId="5" borderId="23" xfId="1" applyFont="1" applyFill="1" applyBorder="1" applyAlignment="1">
      <alignment wrapText="1"/>
    </xf>
    <xf numFmtId="2" fontId="3" fillId="5" borderId="23" xfId="0" applyNumberFormat="1" applyFont="1" applyFill="1" applyBorder="1"/>
    <xf numFmtId="2" fontId="3" fillId="5" borderId="24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workbookViewId="0">
      <selection activeCell="U7" sqref="U7"/>
    </sheetView>
  </sheetViews>
  <sheetFormatPr defaultRowHeight="15" x14ac:dyDescent="0.25"/>
  <cols>
    <col min="1" max="1" width="2.85546875" style="7" customWidth="1"/>
    <col min="2" max="2" width="10.7109375" style="7" customWidth="1"/>
    <col min="3" max="3" width="23.28515625" style="77" customWidth="1"/>
    <col min="4" max="4" width="12.7109375" style="77" customWidth="1"/>
    <col min="5" max="5" width="15.7109375" style="74" customWidth="1"/>
    <col min="6" max="6" width="11.42578125" style="76" customWidth="1"/>
    <col min="7" max="7" width="10.28515625" style="73" customWidth="1"/>
    <col min="8" max="8" width="20.140625" style="74" customWidth="1"/>
    <col min="9" max="9" width="13.5703125" style="74" customWidth="1"/>
    <col min="10" max="10" width="15.140625" style="74" customWidth="1"/>
    <col min="11" max="12" width="8.28515625" style="74" customWidth="1"/>
    <col min="13" max="13" width="17.85546875" style="75" customWidth="1"/>
    <col min="14" max="16384" width="9.140625" style="7"/>
  </cols>
  <sheetData>
    <row r="1" spans="1:14" x14ac:dyDescent="0.25">
      <c r="A1" s="210" t="s">
        <v>0</v>
      </c>
      <c r="B1" s="210"/>
      <c r="C1" s="1"/>
      <c r="D1" s="2"/>
      <c r="E1" s="3"/>
      <c r="F1" s="4"/>
      <c r="G1" s="5"/>
      <c r="H1" s="3"/>
      <c r="I1" s="3"/>
      <c r="J1" s="3"/>
      <c r="K1" s="3"/>
      <c r="L1" s="3"/>
      <c r="M1" s="6"/>
    </row>
    <row r="2" spans="1:14" ht="15" customHeight="1" x14ac:dyDescent="0.25">
      <c r="A2" s="211" t="s">
        <v>76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7" t="s">
        <v>1</v>
      </c>
    </row>
    <row r="3" spans="1:14" ht="55.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4" ht="51.75" thickBot="1" x14ac:dyDescent="0.3">
      <c r="A4" s="8"/>
      <c r="B4" s="9" t="s">
        <v>2</v>
      </c>
      <c r="C4" s="9" t="s">
        <v>3</v>
      </c>
      <c r="D4" s="9" t="s">
        <v>4</v>
      </c>
      <c r="E4" s="10" t="s">
        <v>5</v>
      </c>
      <c r="F4" s="10" t="s">
        <v>6</v>
      </c>
      <c r="G4" s="11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2" t="s">
        <v>13</v>
      </c>
    </row>
    <row r="5" spans="1:14" ht="78.75" customHeight="1" x14ac:dyDescent="0.25">
      <c r="A5" s="13">
        <v>1</v>
      </c>
      <c r="B5" s="14" t="s">
        <v>14</v>
      </c>
      <c r="C5" s="15" t="s">
        <v>15</v>
      </c>
      <c r="D5" s="16">
        <v>43850</v>
      </c>
      <c r="E5" s="85" t="s">
        <v>16</v>
      </c>
      <c r="F5" s="86" t="s">
        <v>17</v>
      </c>
      <c r="G5" s="87">
        <v>44043</v>
      </c>
      <c r="H5" s="88" t="s">
        <v>18</v>
      </c>
      <c r="I5" s="89" t="s">
        <v>19</v>
      </c>
      <c r="J5" s="90">
        <v>100.8928571429</v>
      </c>
      <c r="K5" s="91">
        <v>0</v>
      </c>
      <c r="L5" s="91">
        <v>13</v>
      </c>
      <c r="M5" s="92">
        <f>L5*J5</f>
        <v>1311.6071428577</v>
      </c>
    </row>
    <row r="6" spans="1:14" ht="36.75" x14ac:dyDescent="0.25">
      <c r="A6" s="17"/>
      <c r="B6" s="18"/>
      <c r="C6" s="19"/>
      <c r="D6" s="20"/>
      <c r="E6" s="93" t="s">
        <v>20</v>
      </c>
      <c r="F6" s="94" t="s">
        <v>21</v>
      </c>
      <c r="G6" s="95">
        <v>43830</v>
      </c>
      <c r="H6" s="96" t="s">
        <v>18</v>
      </c>
      <c r="I6" s="97" t="s">
        <v>19</v>
      </c>
      <c r="J6" s="98">
        <v>118.357142</v>
      </c>
      <c r="K6" s="99">
        <v>0</v>
      </c>
      <c r="L6" s="99">
        <v>19</v>
      </c>
      <c r="M6" s="100">
        <f t="shared" ref="M6:M69" si="0">L6*J6</f>
        <v>2248.7856980000001</v>
      </c>
    </row>
    <row r="7" spans="1:14" ht="36.75" x14ac:dyDescent="0.25">
      <c r="A7" s="17"/>
      <c r="B7" s="18"/>
      <c r="C7" s="19"/>
      <c r="D7" s="20"/>
      <c r="E7" s="93" t="s">
        <v>20</v>
      </c>
      <c r="F7" s="94" t="s">
        <v>21</v>
      </c>
      <c r="G7" s="95">
        <v>43830</v>
      </c>
      <c r="H7" s="96" t="s">
        <v>18</v>
      </c>
      <c r="I7" s="97" t="s">
        <v>19</v>
      </c>
      <c r="J7" s="98">
        <v>118.357142</v>
      </c>
      <c r="K7" s="99">
        <v>0</v>
      </c>
      <c r="L7" s="99">
        <v>25</v>
      </c>
      <c r="M7" s="100">
        <f t="shared" si="0"/>
        <v>2958.9285500000001</v>
      </c>
    </row>
    <row r="8" spans="1:14" ht="36.75" x14ac:dyDescent="0.25">
      <c r="A8" s="17"/>
      <c r="B8" s="18"/>
      <c r="C8" s="19"/>
      <c r="D8" s="20"/>
      <c r="E8" s="176" t="s">
        <v>22</v>
      </c>
      <c r="F8" s="177">
        <v>7930818</v>
      </c>
      <c r="G8" s="178" t="s">
        <v>23</v>
      </c>
      <c r="H8" s="179" t="s">
        <v>24</v>
      </c>
      <c r="I8" s="180" t="s">
        <v>25</v>
      </c>
      <c r="J8" s="181">
        <v>0.16</v>
      </c>
      <c r="K8" s="182">
        <v>0</v>
      </c>
      <c r="L8" s="182">
        <v>83</v>
      </c>
      <c r="M8" s="183">
        <f t="shared" si="0"/>
        <v>13.280000000000001</v>
      </c>
    </row>
    <row r="9" spans="1:14" ht="36.75" x14ac:dyDescent="0.25">
      <c r="A9" s="17"/>
      <c r="B9" s="18"/>
      <c r="C9" s="19"/>
      <c r="D9" s="20"/>
      <c r="E9" s="93" t="s">
        <v>20</v>
      </c>
      <c r="F9" s="94" t="s">
        <v>21</v>
      </c>
      <c r="G9" s="95">
        <v>43830</v>
      </c>
      <c r="H9" s="96" t="s">
        <v>18</v>
      </c>
      <c r="I9" s="97" t="s">
        <v>19</v>
      </c>
      <c r="J9" s="101">
        <v>118.357142</v>
      </c>
      <c r="K9" s="99">
        <v>0</v>
      </c>
      <c r="L9" s="99">
        <v>13</v>
      </c>
      <c r="M9" s="100">
        <f t="shared" si="0"/>
        <v>1538.642846</v>
      </c>
    </row>
    <row r="10" spans="1:14" ht="36.75" x14ac:dyDescent="0.25">
      <c r="A10" s="17"/>
      <c r="B10" s="18"/>
      <c r="C10" s="21"/>
      <c r="D10" s="20"/>
      <c r="E10" s="93" t="s">
        <v>20</v>
      </c>
      <c r="F10" s="94" t="s">
        <v>21</v>
      </c>
      <c r="G10" s="95">
        <v>43830</v>
      </c>
      <c r="H10" s="96" t="s">
        <v>18</v>
      </c>
      <c r="I10" s="97" t="s">
        <v>19</v>
      </c>
      <c r="J10" s="98">
        <v>118.357142</v>
      </c>
      <c r="K10" s="99">
        <v>0</v>
      </c>
      <c r="L10" s="99">
        <v>11</v>
      </c>
      <c r="M10" s="100">
        <f t="shared" si="0"/>
        <v>1301.9285620000001</v>
      </c>
    </row>
    <row r="11" spans="1:14" ht="26.25" x14ac:dyDescent="0.25">
      <c r="A11" s="17"/>
      <c r="B11" s="18"/>
      <c r="C11" s="21"/>
      <c r="D11" s="20"/>
      <c r="E11" s="176" t="s">
        <v>26</v>
      </c>
      <c r="F11" s="177">
        <v>4020318</v>
      </c>
      <c r="G11" s="178">
        <v>43922</v>
      </c>
      <c r="H11" s="179" t="s">
        <v>27</v>
      </c>
      <c r="I11" s="180" t="s">
        <v>28</v>
      </c>
      <c r="J11" s="184">
        <v>0.17199999999999999</v>
      </c>
      <c r="K11" s="182">
        <v>0</v>
      </c>
      <c r="L11" s="182">
        <v>68</v>
      </c>
      <c r="M11" s="183">
        <f t="shared" si="0"/>
        <v>11.696</v>
      </c>
    </row>
    <row r="12" spans="1:14" ht="36.75" x14ac:dyDescent="0.25">
      <c r="A12" s="17"/>
      <c r="B12" s="18"/>
      <c r="C12" s="21"/>
      <c r="D12" s="20"/>
      <c r="E12" s="93" t="s">
        <v>20</v>
      </c>
      <c r="F12" s="94" t="s">
        <v>21</v>
      </c>
      <c r="G12" s="95">
        <v>43830</v>
      </c>
      <c r="H12" s="96" t="s">
        <v>18</v>
      </c>
      <c r="I12" s="97" t="s">
        <v>19</v>
      </c>
      <c r="J12" s="98">
        <v>118.357142</v>
      </c>
      <c r="K12" s="99">
        <v>0</v>
      </c>
      <c r="L12" s="99">
        <v>5</v>
      </c>
      <c r="M12" s="100">
        <f t="shared" si="0"/>
        <v>591.78570999999999</v>
      </c>
    </row>
    <row r="13" spans="1:14" ht="36.75" x14ac:dyDescent="0.25">
      <c r="A13" s="17"/>
      <c r="B13" s="18"/>
      <c r="C13" s="21"/>
      <c r="D13" s="20"/>
      <c r="E13" s="93" t="s">
        <v>16</v>
      </c>
      <c r="F13" s="94" t="s">
        <v>17</v>
      </c>
      <c r="G13" s="95">
        <v>44043</v>
      </c>
      <c r="H13" s="96" t="s">
        <v>18</v>
      </c>
      <c r="I13" s="97" t="s">
        <v>19</v>
      </c>
      <c r="J13" s="128">
        <v>100.8928571429</v>
      </c>
      <c r="K13" s="99">
        <v>0</v>
      </c>
      <c r="L13" s="99">
        <v>17</v>
      </c>
      <c r="M13" s="100">
        <f t="shared" si="0"/>
        <v>1715.1785714293001</v>
      </c>
    </row>
    <row r="14" spans="1:14" ht="36.75" x14ac:dyDescent="0.25">
      <c r="A14" s="17"/>
      <c r="B14" s="18"/>
      <c r="C14" s="21"/>
      <c r="D14" s="20"/>
      <c r="E14" s="93" t="s">
        <v>20</v>
      </c>
      <c r="F14" s="94" t="s">
        <v>21</v>
      </c>
      <c r="G14" s="95">
        <v>43830</v>
      </c>
      <c r="H14" s="96" t="s">
        <v>18</v>
      </c>
      <c r="I14" s="97" t="s">
        <v>19</v>
      </c>
      <c r="J14" s="98">
        <v>118.357142</v>
      </c>
      <c r="K14" s="99">
        <v>0</v>
      </c>
      <c r="L14" s="99">
        <v>14</v>
      </c>
      <c r="M14" s="100">
        <f t="shared" si="0"/>
        <v>1656.999988</v>
      </c>
    </row>
    <row r="15" spans="1:14" ht="36.75" x14ac:dyDescent="0.25">
      <c r="A15" s="17"/>
      <c r="B15" s="18"/>
      <c r="C15" s="21"/>
      <c r="D15" s="20"/>
      <c r="E15" s="93" t="s">
        <v>20</v>
      </c>
      <c r="F15" s="94" t="s">
        <v>21</v>
      </c>
      <c r="G15" s="95">
        <v>43830</v>
      </c>
      <c r="H15" s="96" t="s">
        <v>18</v>
      </c>
      <c r="I15" s="97" t="s">
        <v>19</v>
      </c>
      <c r="J15" s="98">
        <v>118.357142</v>
      </c>
      <c r="K15" s="99">
        <v>0</v>
      </c>
      <c r="L15" s="99">
        <v>27</v>
      </c>
      <c r="M15" s="100">
        <f t="shared" si="0"/>
        <v>3195.6428339999998</v>
      </c>
    </row>
    <row r="16" spans="1:14" ht="26.25" x14ac:dyDescent="0.25">
      <c r="A16" s="17"/>
      <c r="B16" s="18"/>
      <c r="C16" s="21"/>
      <c r="D16" s="20"/>
      <c r="E16" s="176" t="s">
        <v>26</v>
      </c>
      <c r="F16" s="177">
        <v>4020318</v>
      </c>
      <c r="G16" s="178">
        <v>43922</v>
      </c>
      <c r="H16" s="179" t="s">
        <v>27</v>
      </c>
      <c r="I16" s="180" t="s">
        <v>28</v>
      </c>
      <c r="J16" s="184">
        <v>0.17199999999999999</v>
      </c>
      <c r="K16" s="182">
        <v>0</v>
      </c>
      <c r="L16" s="182">
        <v>84</v>
      </c>
      <c r="M16" s="183">
        <f t="shared" si="0"/>
        <v>14.447999999999999</v>
      </c>
    </row>
    <row r="17" spans="1:13" ht="36.75" x14ac:dyDescent="0.25">
      <c r="A17" s="17"/>
      <c r="B17" s="18"/>
      <c r="C17" s="21"/>
      <c r="D17" s="20"/>
      <c r="E17" s="93" t="s">
        <v>16</v>
      </c>
      <c r="F17" s="94" t="s">
        <v>17</v>
      </c>
      <c r="G17" s="95">
        <v>44408</v>
      </c>
      <c r="H17" s="96" t="s">
        <v>18</v>
      </c>
      <c r="I17" s="97" t="s">
        <v>19</v>
      </c>
      <c r="J17" s="98">
        <v>100.8928571429</v>
      </c>
      <c r="K17" s="99">
        <v>0</v>
      </c>
      <c r="L17" s="99">
        <v>13</v>
      </c>
      <c r="M17" s="100">
        <f t="shared" si="0"/>
        <v>1311.6071428577</v>
      </c>
    </row>
    <row r="18" spans="1:13" ht="36.75" x14ac:dyDescent="0.25">
      <c r="A18" s="17"/>
      <c r="B18" s="18"/>
      <c r="C18" s="21"/>
      <c r="D18" s="20"/>
      <c r="E18" s="93" t="s">
        <v>16</v>
      </c>
      <c r="F18" s="94" t="s">
        <v>17</v>
      </c>
      <c r="G18" s="95">
        <v>44043</v>
      </c>
      <c r="H18" s="96" t="s">
        <v>18</v>
      </c>
      <c r="I18" s="97" t="s">
        <v>19</v>
      </c>
      <c r="J18" s="98">
        <v>100.8928571429</v>
      </c>
      <c r="K18" s="99">
        <v>0</v>
      </c>
      <c r="L18" s="99">
        <v>11</v>
      </c>
      <c r="M18" s="100">
        <f t="shared" si="0"/>
        <v>1109.8214285719</v>
      </c>
    </row>
    <row r="19" spans="1:13" ht="36.75" x14ac:dyDescent="0.25">
      <c r="A19" s="17"/>
      <c r="B19" s="18"/>
      <c r="C19" s="21"/>
      <c r="D19" s="20"/>
      <c r="E19" s="93" t="s">
        <v>20</v>
      </c>
      <c r="F19" s="94" t="s">
        <v>21</v>
      </c>
      <c r="G19" s="95">
        <v>43830</v>
      </c>
      <c r="H19" s="96" t="s">
        <v>18</v>
      </c>
      <c r="I19" s="97" t="s">
        <v>19</v>
      </c>
      <c r="J19" s="98">
        <v>118.357142</v>
      </c>
      <c r="K19" s="99">
        <v>0</v>
      </c>
      <c r="L19" s="99">
        <v>8</v>
      </c>
      <c r="M19" s="100">
        <f t="shared" si="0"/>
        <v>946.85713599999997</v>
      </c>
    </row>
    <row r="20" spans="1:13" ht="36.75" x14ac:dyDescent="0.25">
      <c r="A20" s="17"/>
      <c r="B20" s="18"/>
      <c r="C20" s="21"/>
      <c r="D20" s="20"/>
      <c r="E20" s="93" t="s">
        <v>20</v>
      </c>
      <c r="F20" s="94" t="s">
        <v>21</v>
      </c>
      <c r="G20" s="95">
        <v>43830</v>
      </c>
      <c r="H20" s="96" t="s">
        <v>18</v>
      </c>
      <c r="I20" s="97" t="s">
        <v>19</v>
      </c>
      <c r="J20" s="98">
        <v>118.357142</v>
      </c>
      <c r="K20" s="99">
        <v>0</v>
      </c>
      <c r="L20" s="99">
        <v>12</v>
      </c>
      <c r="M20" s="100">
        <f t="shared" si="0"/>
        <v>1420.2857039999999</v>
      </c>
    </row>
    <row r="21" spans="1:13" ht="36.75" x14ac:dyDescent="0.25">
      <c r="A21" s="17"/>
      <c r="B21" s="18"/>
      <c r="C21" s="21"/>
      <c r="D21" s="20"/>
      <c r="E21" s="93" t="s">
        <v>20</v>
      </c>
      <c r="F21" s="94" t="s">
        <v>21</v>
      </c>
      <c r="G21" s="95">
        <v>43830</v>
      </c>
      <c r="H21" s="96" t="s">
        <v>18</v>
      </c>
      <c r="I21" s="97" t="s">
        <v>19</v>
      </c>
      <c r="J21" s="98">
        <v>118.357142</v>
      </c>
      <c r="K21" s="99">
        <v>0</v>
      </c>
      <c r="L21" s="99">
        <v>14</v>
      </c>
      <c r="M21" s="100">
        <f t="shared" si="0"/>
        <v>1656.999988</v>
      </c>
    </row>
    <row r="22" spans="1:13" ht="36.75" x14ac:dyDescent="0.25">
      <c r="A22" s="17"/>
      <c r="B22" s="18"/>
      <c r="C22" s="21"/>
      <c r="D22" s="20"/>
      <c r="E22" s="93" t="s">
        <v>16</v>
      </c>
      <c r="F22" s="94" t="s">
        <v>17</v>
      </c>
      <c r="G22" s="95">
        <v>44043</v>
      </c>
      <c r="H22" s="96" t="s">
        <v>18</v>
      </c>
      <c r="I22" s="97" t="s">
        <v>19</v>
      </c>
      <c r="J22" s="98">
        <v>100.8928571429</v>
      </c>
      <c r="K22" s="99">
        <v>0</v>
      </c>
      <c r="L22" s="99">
        <v>26</v>
      </c>
      <c r="M22" s="100">
        <f t="shared" si="0"/>
        <v>2623.2142857153999</v>
      </c>
    </row>
    <row r="23" spans="1:13" ht="36.75" x14ac:dyDescent="0.25">
      <c r="A23" s="17"/>
      <c r="B23" s="18"/>
      <c r="C23" s="21"/>
      <c r="D23" s="20"/>
      <c r="E23" s="93" t="s">
        <v>16</v>
      </c>
      <c r="F23" s="94" t="s">
        <v>17</v>
      </c>
      <c r="G23" s="95">
        <v>44043</v>
      </c>
      <c r="H23" s="96" t="s">
        <v>18</v>
      </c>
      <c r="I23" s="97" t="s">
        <v>19</v>
      </c>
      <c r="J23" s="98">
        <v>100.8928571429</v>
      </c>
      <c r="K23" s="99">
        <v>0</v>
      </c>
      <c r="L23" s="99">
        <v>26</v>
      </c>
      <c r="M23" s="100">
        <f t="shared" si="0"/>
        <v>2623.2142857153999</v>
      </c>
    </row>
    <row r="24" spans="1:13" ht="36.75" x14ac:dyDescent="0.25">
      <c r="A24" s="17"/>
      <c r="B24" s="18"/>
      <c r="C24" s="21"/>
      <c r="D24" s="20"/>
      <c r="E24" s="93" t="s">
        <v>20</v>
      </c>
      <c r="F24" s="94" t="s">
        <v>21</v>
      </c>
      <c r="G24" s="95">
        <v>43830</v>
      </c>
      <c r="H24" s="96" t="s">
        <v>18</v>
      </c>
      <c r="I24" s="97" t="s">
        <v>19</v>
      </c>
      <c r="J24" s="98">
        <v>118.357142</v>
      </c>
      <c r="K24" s="99">
        <v>0</v>
      </c>
      <c r="L24" s="99">
        <v>13</v>
      </c>
      <c r="M24" s="100">
        <f t="shared" si="0"/>
        <v>1538.642846</v>
      </c>
    </row>
    <row r="25" spans="1:13" ht="36.75" x14ac:dyDescent="0.25">
      <c r="A25" s="17"/>
      <c r="B25" s="18"/>
      <c r="C25" s="21"/>
      <c r="D25" s="20"/>
      <c r="E25" s="93" t="s">
        <v>20</v>
      </c>
      <c r="F25" s="94" t="s">
        <v>21</v>
      </c>
      <c r="G25" s="95">
        <v>43830</v>
      </c>
      <c r="H25" s="96" t="s">
        <v>18</v>
      </c>
      <c r="I25" s="97" t="s">
        <v>19</v>
      </c>
      <c r="J25" s="98">
        <v>118.357142</v>
      </c>
      <c r="K25" s="99">
        <v>0</v>
      </c>
      <c r="L25" s="99">
        <v>8</v>
      </c>
      <c r="M25" s="100">
        <f t="shared" si="0"/>
        <v>946.85713599999997</v>
      </c>
    </row>
    <row r="26" spans="1:13" ht="36.75" x14ac:dyDescent="0.25">
      <c r="A26" s="17"/>
      <c r="B26" s="18"/>
      <c r="C26" s="21"/>
      <c r="D26" s="20"/>
      <c r="E26" s="93" t="s">
        <v>16</v>
      </c>
      <c r="F26" s="94" t="s">
        <v>17</v>
      </c>
      <c r="G26" s="95">
        <v>44043</v>
      </c>
      <c r="H26" s="96" t="s">
        <v>18</v>
      </c>
      <c r="I26" s="97" t="s">
        <v>19</v>
      </c>
      <c r="J26" s="98">
        <v>100.8928571429</v>
      </c>
      <c r="K26" s="99">
        <v>0</v>
      </c>
      <c r="L26" s="99">
        <v>11</v>
      </c>
      <c r="M26" s="100">
        <f t="shared" si="0"/>
        <v>1109.8214285719</v>
      </c>
    </row>
    <row r="27" spans="1:13" ht="26.25" x14ac:dyDescent="0.25">
      <c r="A27" s="17"/>
      <c r="B27" s="18"/>
      <c r="C27" s="21"/>
      <c r="D27" s="20"/>
      <c r="E27" s="176" t="s">
        <v>26</v>
      </c>
      <c r="F27" s="177">
        <v>4020318</v>
      </c>
      <c r="G27" s="178">
        <v>43922</v>
      </c>
      <c r="H27" s="179" t="s">
        <v>27</v>
      </c>
      <c r="I27" s="180" t="s">
        <v>28</v>
      </c>
      <c r="J27" s="184">
        <v>0.17199999999999999</v>
      </c>
      <c r="K27" s="182">
        <v>0</v>
      </c>
      <c r="L27" s="182">
        <v>81</v>
      </c>
      <c r="M27" s="183">
        <f t="shared" si="0"/>
        <v>13.931999999999999</v>
      </c>
    </row>
    <row r="28" spans="1:13" ht="36.75" x14ac:dyDescent="0.25">
      <c r="A28" s="17"/>
      <c r="B28" s="18"/>
      <c r="C28" s="21"/>
      <c r="D28" s="20"/>
      <c r="E28" s="93" t="s">
        <v>16</v>
      </c>
      <c r="F28" s="94" t="s">
        <v>17</v>
      </c>
      <c r="G28" s="95">
        <v>44043</v>
      </c>
      <c r="H28" s="96" t="s">
        <v>18</v>
      </c>
      <c r="I28" s="97" t="s">
        <v>19</v>
      </c>
      <c r="J28" s="98">
        <v>100.8928571429</v>
      </c>
      <c r="K28" s="99">
        <v>0</v>
      </c>
      <c r="L28" s="99">
        <v>13</v>
      </c>
      <c r="M28" s="100">
        <f t="shared" si="0"/>
        <v>1311.6071428577</v>
      </c>
    </row>
    <row r="29" spans="1:13" ht="36.75" x14ac:dyDescent="0.25">
      <c r="A29" s="17"/>
      <c r="B29" s="18"/>
      <c r="C29" s="21"/>
      <c r="D29" s="20"/>
      <c r="E29" s="93" t="s">
        <v>20</v>
      </c>
      <c r="F29" s="94" t="s">
        <v>21</v>
      </c>
      <c r="G29" s="95">
        <v>43830</v>
      </c>
      <c r="H29" s="96" t="s">
        <v>18</v>
      </c>
      <c r="I29" s="97" t="s">
        <v>19</v>
      </c>
      <c r="J29" s="98">
        <v>118.357142</v>
      </c>
      <c r="K29" s="99">
        <v>0</v>
      </c>
      <c r="L29" s="99">
        <v>10</v>
      </c>
      <c r="M29" s="100">
        <f t="shared" si="0"/>
        <v>1183.57142</v>
      </c>
    </row>
    <row r="30" spans="1:13" ht="36.75" x14ac:dyDescent="0.25">
      <c r="A30" s="17"/>
      <c r="B30" s="18"/>
      <c r="C30" s="21"/>
      <c r="D30" s="20"/>
      <c r="E30" s="93" t="s">
        <v>20</v>
      </c>
      <c r="F30" s="94" t="s">
        <v>21</v>
      </c>
      <c r="G30" s="95">
        <v>43830</v>
      </c>
      <c r="H30" s="96" t="s">
        <v>18</v>
      </c>
      <c r="I30" s="97" t="s">
        <v>19</v>
      </c>
      <c r="J30" s="98">
        <v>118.357142</v>
      </c>
      <c r="K30" s="99">
        <v>0</v>
      </c>
      <c r="L30" s="99">
        <v>22</v>
      </c>
      <c r="M30" s="100">
        <f t="shared" si="0"/>
        <v>2603.8571240000001</v>
      </c>
    </row>
    <row r="31" spans="1:13" ht="36.75" x14ac:dyDescent="0.25">
      <c r="A31" s="17"/>
      <c r="B31" s="18"/>
      <c r="C31" s="21"/>
      <c r="D31" s="20"/>
      <c r="E31" s="93" t="s">
        <v>20</v>
      </c>
      <c r="F31" s="94" t="s">
        <v>21</v>
      </c>
      <c r="G31" s="95">
        <v>43830</v>
      </c>
      <c r="H31" s="96" t="s">
        <v>18</v>
      </c>
      <c r="I31" s="97" t="s">
        <v>19</v>
      </c>
      <c r="J31" s="98">
        <v>118.357142</v>
      </c>
      <c r="K31" s="99">
        <v>0</v>
      </c>
      <c r="L31" s="99">
        <v>23</v>
      </c>
      <c r="M31" s="100">
        <f t="shared" si="0"/>
        <v>2722.214266</v>
      </c>
    </row>
    <row r="32" spans="1:13" ht="36.75" x14ac:dyDescent="0.25">
      <c r="A32" s="17"/>
      <c r="B32" s="18"/>
      <c r="C32" s="21"/>
      <c r="D32" s="20"/>
      <c r="E32" s="93" t="s">
        <v>16</v>
      </c>
      <c r="F32" s="94" t="s">
        <v>17</v>
      </c>
      <c r="G32" s="95">
        <v>44043</v>
      </c>
      <c r="H32" s="96" t="s">
        <v>18</v>
      </c>
      <c r="I32" s="97" t="s">
        <v>19</v>
      </c>
      <c r="J32" s="98">
        <v>100.8928571429</v>
      </c>
      <c r="K32" s="99">
        <v>0</v>
      </c>
      <c r="L32" s="99">
        <v>17</v>
      </c>
      <c r="M32" s="100">
        <f t="shared" si="0"/>
        <v>1715.1785714293001</v>
      </c>
    </row>
    <row r="33" spans="1:13" ht="36.75" x14ac:dyDescent="0.25">
      <c r="A33" s="17"/>
      <c r="B33" s="18"/>
      <c r="C33" s="21"/>
      <c r="D33" s="20"/>
      <c r="E33" s="93" t="s">
        <v>20</v>
      </c>
      <c r="F33" s="94" t="s">
        <v>21</v>
      </c>
      <c r="G33" s="95">
        <v>43830</v>
      </c>
      <c r="H33" s="96" t="s">
        <v>18</v>
      </c>
      <c r="I33" s="97" t="s">
        <v>19</v>
      </c>
      <c r="J33" s="98">
        <v>118.357142</v>
      </c>
      <c r="K33" s="99">
        <v>0</v>
      </c>
      <c r="L33" s="99">
        <v>23</v>
      </c>
      <c r="M33" s="100">
        <f t="shared" si="0"/>
        <v>2722.214266</v>
      </c>
    </row>
    <row r="34" spans="1:13" ht="26.25" x14ac:dyDescent="0.25">
      <c r="A34" s="17"/>
      <c r="B34" s="18"/>
      <c r="C34" s="21"/>
      <c r="D34" s="20"/>
      <c r="E34" s="176" t="s">
        <v>26</v>
      </c>
      <c r="F34" s="177">
        <v>4020318</v>
      </c>
      <c r="G34" s="178">
        <v>43922</v>
      </c>
      <c r="H34" s="179" t="s">
        <v>27</v>
      </c>
      <c r="I34" s="180" t="s">
        <v>28</v>
      </c>
      <c r="J34" s="184">
        <v>0.17199999999999999</v>
      </c>
      <c r="K34" s="182">
        <v>0</v>
      </c>
      <c r="L34" s="182">
        <v>54</v>
      </c>
      <c r="M34" s="183">
        <f t="shared" si="0"/>
        <v>9.2879999999999985</v>
      </c>
    </row>
    <row r="35" spans="1:13" ht="36.75" x14ac:dyDescent="0.25">
      <c r="A35" s="17"/>
      <c r="B35" s="18"/>
      <c r="C35" s="21"/>
      <c r="D35" s="20"/>
      <c r="E35" s="93" t="s">
        <v>20</v>
      </c>
      <c r="F35" s="94" t="s">
        <v>21</v>
      </c>
      <c r="G35" s="95">
        <v>43830</v>
      </c>
      <c r="H35" s="96" t="s">
        <v>18</v>
      </c>
      <c r="I35" s="97" t="s">
        <v>19</v>
      </c>
      <c r="J35" s="98">
        <v>118.357142</v>
      </c>
      <c r="K35" s="99">
        <v>0</v>
      </c>
      <c r="L35" s="99">
        <v>26</v>
      </c>
      <c r="M35" s="100">
        <f t="shared" si="0"/>
        <v>3077.2856919999999</v>
      </c>
    </row>
    <row r="36" spans="1:13" ht="36.75" x14ac:dyDescent="0.25">
      <c r="A36" s="17"/>
      <c r="B36" s="18"/>
      <c r="C36" s="21"/>
      <c r="D36" s="20"/>
      <c r="E36" s="93" t="s">
        <v>20</v>
      </c>
      <c r="F36" s="94" t="s">
        <v>21</v>
      </c>
      <c r="G36" s="95">
        <v>43830</v>
      </c>
      <c r="H36" s="96" t="s">
        <v>18</v>
      </c>
      <c r="I36" s="97" t="s">
        <v>19</v>
      </c>
      <c r="J36" s="98">
        <v>118.357142</v>
      </c>
      <c r="K36" s="99">
        <v>0</v>
      </c>
      <c r="L36" s="99">
        <v>8</v>
      </c>
      <c r="M36" s="100">
        <f t="shared" si="0"/>
        <v>946.85713599999997</v>
      </c>
    </row>
    <row r="37" spans="1:13" ht="36.75" x14ac:dyDescent="0.25">
      <c r="A37" s="17"/>
      <c r="B37" s="18"/>
      <c r="C37" s="21"/>
      <c r="D37" s="20"/>
      <c r="E37" s="93" t="s">
        <v>16</v>
      </c>
      <c r="F37" s="94" t="s">
        <v>29</v>
      </c>
      <c r="G37" s="95">
        <v>44043</v>
      </c>
      <c r="H37" s="96" t="s">
        <v>18</v>
      </c>
      <c r="I37" s="97" t="s">
        <v>19</v>
      </c>
      <c r="J37" s="98">
        <v>100.8928571429</v>
      </c>
      <c r="K37" s="99">
        <v>0</v>
      </c>
      <c r="L37" s="99">
        <v>3</v>
      </c>
      <c r="M37" s="100">
        <f t="shared" si="0"/>
        <v>302.67857142870002</v>
      </c>
    </row>
    <row r="38" spans="1:13" ht="36.75" x14ac:dyDescent="0.25">
      <c r="A38" s="17"/>
      <c r="B38" s="18"/>
      <c r="C38" s="21"/>
      <c r="D38" s="20"/>
      <c r="E38" s="93" t="s">
        <v>20</v>
      </c>
      <c r="F38" s="94" t="s">
        <v>21</v>
      </c>
      <c r="G38" s="95">
        <v>43830</v>
      </c>
      <c r="H38" s="96" t="s">
        <v>18</v>
      </c>
      <c r="I38" s="97" t="s">
        <v>19</v>
      </c>
      <c r="J38" s="98">
        <v>118.357142</v>
      </c>
      <c r="K38" s="99">
        <v>0</v>
      </c>
      <c r="L38" s="99">
        <v>20</v>
      </c>
      <c r="M38" s="100">
        <f t="shared" si="0"/>
        <v>2367.14284</v>
      </c>
    </row>
    <row r="39" spans="1:13" ht="36.75" x14ac:dyDescent="0.25">
      <c r="A39" s="17"/>
      <c r="B39" s="18"/>
      <c r="C39" s="21"/>
      <c r="D39" s="20"/>
      <c r="E39" s="93" t="s">
        <v>20</v>
      </c>
      <c r="F39" s="94" t="s">
        <v>21</v>
      </c>
      <c r="G39" s="95">
        <v>43830</v>
      </c>
      <c r="H39" s="96" t="s">
        <v>18</v>
      </c>
      <c r="I39" s="97" t="s">
        <v>19</v>
      </c>
      <c r="J39" s="98">
        <v>118.357142</v>
      </c>
      <c r="K39" s="99">
        <v>0</v>
      </c>
      <c r="L39" s="99">
        <v>6</v>
      </c>
      <c r="M39" s="100">
        <f t="shared" si="0"/>
        <v>710.14285199999995</v>
      </c>
    </row>
    <row r="40" spans="1:13" ht="36.75" x14ac:dyDescent="0.25">
      <c r="A40" s="17"/>
      <c r="B40" s="18"/>
      <c r="C40" s="21"/>
      <c r="D40" s="20"/>
      <c r="E40" s="93" t="s">
        <v>20</v>
      </c>
      <c r="F40" s="94" t="s">
        <v>21</v>
      </c>
      <c r="G40" s="95">
        <v>43830</v>
      </c>
      <c r="H40" s="96" t="s">
        <v>18</v>
      </c>
      <c r="I40" s="97" t="s">
        <v>19</v>
      </c>
      <c r="J40" s="98">
        <v>118.357142</v>
      </c>
      <c r="K40" s="99">
        <v>0</v>
      </c>
      <c r="L40" s="99">
        <v>15</v>
      </c>
      <c r="M40" s="100">
        <f t="shared" si="0"/>
        <v>1775.3571299999999</v>
      </c>
    </row>
    <row r="41" spans="1:13" ht="36.75" x14ac:dyDescent="0.25">
      <c r="A41" s="17"/>
      <c r="B41" s="18"/>
      <c r="C41" s="21"/>
      <c r="D41" s="20"/>
      <c r="E41" s="93" t="s">
        <v>20</v>
      </c>
      <c r="F41" s="94" t="s">
        <v>21</v>
      </c>
      <c r="G41" s="95">
        <v>43830</v>
      </c>
      <c r="H41" s="96" t="s">
        <v>18</v>
      </c>
      <c r="I41" s="97" t="s">
        <v>19</v>
      </c>
      <c r="J41" s="98">
        <v>118.357142</v>
      </c>
      <c r="K41" s="99">
        <v>0</v>
      </c>
      <c r="L41" s="99">
        <v>20</v>
      </c>
      <c r="M41" s="100">
        <f t="shared" si="0"/>
        <v>2367.14284</v>
      </c>
    </row>
    <row r="42" spans="1:13" ht="36.75" x14ac:dyDescent="0.25">
      <c r="A42" s="17"/>
      <c r="B42" s="18"/>
      <c r="C42" s="21"/>
      <c r="D42" s="20"/>
      <c r="E42" s="93" t="s">
        <v>20</v>
      </c>
      <c r="F42" s="94" t="s">
        <v>21</v>
      </c>
      <c r="G42" s="95">
        <v>43830</v>
      </c>
      <c r="H42" s="96" t="s">
        <v>18</v>
      </c>
      <c r="I42" s="97" t="s">
        <v>19</v>
      </c>
      <c r="J42" s="98">
        <v>118.357142</v>
      </c>
      <c r="K42" s="99">
        <v>0</v>
      </c>
      <c r="L42" s="99">
        <v>22</v>
      </c>
      <c r="M42" s="100">
        <f t="shared" si="0"/>
        <v>2603.8571240000001</v>
      </c>
    </row>
    <row r="43" spans="1:13" ht="36.75" x14ac:dyDescent="0.25">
      <c r="A43" s="17"/>
      <c r="B43" s="18"/>
      <c r="C43" s="21"/>
      <c r="D43" s="20"/>
      <c r="E43" s="93" t="s">
        <v>16</v>
      </c>
      <c r="F43" s="94" t="s">
        <v>30</v>
      </c>
      <c r="G43" s="95">
        <v>44043</v>
      </c>
      <c r="H43" s="96" t="s">
        <v>18</v>
      </c>
      <c r="I43" s="97" t="s">
        <v>19</v>
      </c>
      <c r="J43" s="98">
        <v>100.8928571429</v>
      </c>
      <c r="K43" s="99">
        <v>0</v>
      </c>
      <c r="L43" s="99">
        <v>27</v>
      </c>
      <c r="M43" s="100">
        <f t="shared" si="0"/>
        <v>2724.1071428583</v>
      </c>
    </row>
    <row r="44" spans="1:13" ht="36.75" x14ac:dyDescent="0.25">
      <c r="A44" s="17"/>
      <c r="B44" s="18"/>
      <c r="C44" s="21"/>
      <c r="D44" s="20"/>
      <c r="E44" s="93" t="s">
        <v>20</v>
      </c>
      <c r="F44" s="94" t="s">
        <v>31</v>
      </c>
      <c r="G44" s="95">
        <v>43830</v>
      </c>
      <c r="H44" s="96" t="s">
        <v>18</v>
      </c>
      <c r="I44" s="97" t="s">
        <v>19</v>
      </c>
      <c r="J44" s="98">
        <v>118.357142</v>
      </c>
      <c r="K44" s="99">
        <v>0</v>
      </c>
      <c r="L44" s="99">
        <v>13</v>
      </c>
      <c r="M44" s="100">
        <f t="shared" si="0"/>
        <v>1538.642846</v>
      </c>
    </row>
    <row r="45" spans="1:13" ht="36.75" x14ac:dyDescent="0.25">
      <c r="A45" s="17"/>
      <c r="B45" s="18"/>
      <c r="C45" s="21"/>
      <c r="D45" s="20"/>
      <c r="E45" s="93" t="s">
        <v>20</v>
      </c>
      <c r="F45" s="94" t="s">
        <v>21</v>
      </c>
      <c r="G45" s="95">
        <v>43830</v>
      </c>
      <c r="H45" s="96" t="s">
        <v>18</v>
      </c>
      <c r="I45" s="97" t="s">
        <v>19</v>
      </c>
      <c r="J45" s="98">
        <v>118.357142</v>
      </c>
      <c r="K45" s="99">
        <v>0</v>
      </c>
      <c r="L45" s="99">
        <v>2</v>
      </c>
      <c r="M45" s="100">
        <f t="shared" si="0"/>
        <v>236.71428399999999</v>
      </c>
    </row>
    <row r="46" spans="1:13" ht="36.75" x14ac:dyDescent="0.25">
      <c r="A46" s="17"/>
      <c r="B46" s="18"/>
      <c r="C46" s="21"/>
      <c r="D46" s="20"/>
      <c r="E46" s="93" t="s">
        <v>16</v>
      </c>
      <c r="F46" s="94" t="s">
        <v>32</v>
      </c>
      <c r="G46" s="95">
        <v>44439</v>
      </c>
      <c r="H46" s="96" t="s">
        <v>18</v>
      </c>
      <c r="I46" s="97" t="s">
        <v>19</v>
      </c>
      <c r="J46" s="98">
        <v>100.8928571429</v>
      </c>
      <c r="K46" s="99">
        <v>0</v>
      </c>
      <c r="L46" s="99">
        <v>25</v>
      </c>
      <c r="M46" s="100">
        <f t="shared" si="0"/>
        <v>2522.3214285724998</v>
      </c>
    </row>
    <row r="47" spans="1:13" ht="36.75" x14ac:dyDescent="0.25">
      <c r="A47" s="17"/>
      <c r="B47" s="18"/>
      <c r="C47" s="21"/>
      <c r="D47" s="20"/>
      <c r="E47" s="93" t="s">
        <v>33</v>
      </c>
      <c r="F47" s="94" t="s">
        <v>34</v>
      </c>
      <c r="G47" s="95">
        <v>44408</v>
      </c>
      <c r="H47" s="96" t="s">
        <v>18</v>
      </c>
      <c r="I47" s="97" t="s">
        <v>19</v>
      </c>
      <c r="J47" s="98">
        <v>128.7235714286</v>
      </c>
      <c r="K47" s="99">
        <v>0</v>
      </c>
      <c r="L47" s="99">
        <v>14</v>
      </c>
      <c r="M47" s="100">
        <f t="shared" si="0"/>
        <v>1802.1300000003998</v>
      </c>
    </row>
    <row r="48" spans="1:13" ht="36.75" x14ac:dyDescent="0.25">
      <c r="A48" s="17"/>
      <c r="B48" s="18"/>
      <c r="C48" s="21"/>
      <c r="D48" s="20"/>
      <c r="E48" s="93" t="s">
        <v>16</v>
      </c>
      <c r="F48" s="94" t="s">
        <v>30</v>
      </c>
      <c r="G48" s="95">
        <v>44043</v>
      </c>
      <c r="H48" s="96" t="s">
        <v>18</v>
      </c>
      <c r="I48" s="97" t="s">
        <v>19</v>
      </c>
      <c r="J48" s="98">
        <v>100.8928571429</v>
      </c>
      <c r="K48" s="99">
        <v>0</v>
      </c>
      <c r="L48" s="99">
        <v>12</v>
      </c>
      <c r="M48" s="100">
        <f t="shared" si="0"/>
        <v>1210.7142857148001</v>
      </c>
    </row>
    <row r="49" spans="1:13" ht="36.75" x14ac:dyDescent="0.25">
      <c r="A49" s="17"/>
      <c r="B49" s="18"/>
      <c r="C49" s="21"/>
      <c r="D49" s="20"/>
      <c r="E49" s="93" t="s">
        <v>33</v>
      </c>
      <c r="F49" s="94" t="s">
        <v>34</v>
      </c>
      <c r="G49" s="95">
        <v>44408</v>
      </c>
      <c r="H49" s="96" t="s">
        <v>18</v>
      </c>
      <c r="I49" s="97" t="s">
        <v>19</v>
      </c>
      <c r="J49" s="98">
        <v>128.7235714286</v>
      </c>
      <c r="K49" s="99">
        <v>0</v>
      </c>
      <c r="L49" s="99">
        <v>16</v>
      </c>
      <c r="M49" s="100">
        <f t="shared" si="0"/>
        <v>2059.5771428575999</v>
      </c>
    </row>
    <row r="50" spans="1:13" ht="37.5" thickBot="1" x14ac:dyDescent="0.3">
      <c r="A50" s="22"/>
      <c r="B50" s="23"/>
      <c r="C50" s="24"/>
      <c r="D50" s="25"/>
      <c r="E50" s="102" t="s">
        <v>20</v>
      </c>
      <c r="F50" s="103" t="s">
        <v>21</v>
      </c>
      <c r="G50" s="104">
        <v>43830</v>
      </c>
      <c r="H50" s="105" t="s">
        <v>18</v>
      </c>
      <c r="I50" s="106" t="s">
        <v>19</v>
      </c>
      <c r="J50" s="107">
        <v>118.357142</v>
      </c>
      <c r="K50" s="108">
        <v>0</v>
      </c>
      <c r="L50" s="108">
        <v>13</v>
      </c>
      <c r="M50" s="109">
        <f t="shared" si="0"/>
        <v>1538.642846</v>
      </c>
    </row>
    <row r="51" spans="1:13" ht="36.75" x14ac:dyDescent="0.25">
      <c r="A51" s="13">
        <v>2</v>
      </c>
      <c r="B51" s="14" t="s">
        <v>14</v>
      </c>
      <c r="C51" s="34" t="s">
        <v>35</v>
      </c>
      <c r="D51" s="16">
        <v>43839</v>
      </c>
      <c r="E51" s="85" t="s">
        <v>16</v>
      </c>
      <c r="F51" s="86" t="s">
        <v>36</v>
      </c>
      <c r="G51" s="87">
        <v>44043</v>
      </c>
      <c r="H51" s="88" t="s">
        <v>18</v>
      </c>
      <c r="I51" s="89" t="s">
        <v>19</v>
      </c>
      <c r="J51" s="90">
        <v>100.8928571429</v>
      </c>
      <c r="K51" s="91">
        <v>0</v>
      </c>
      <c r="L51" s="91">
        <v>15</v>
      </c>
      <c r="M51" s="92">
        <f t="shared" si="0"/>
        <v>1513.3928571434999</v>
      </c>
    </row>
    <row r="52" spans="1:13" ht="36.75" x14ac:dyDescent="0.25">
      <c r="A52" s="17"/>
      <c r="B52" s="18"/>
      <c r="C52" s="21"/>
      <c r="D52" s="20"/>
      <c r="E52" s="93" t="s">
        <v>20</v>
      </c>
      <c r="F52" s="94" t="s">
        <v>21</v>
      </c>
      <c r="G52" s="95">
        <v>43830</v>
      </c>
      <c r="H52" s="96" t="s">
        <v>18</v>
      </c>
      <c r="I52" s="97" t="s">
        <v>19</v>
      </c>
      <c r="J52" s="98">
        <v>118.357142</v>
      </c>
      <c r="K52" s="99">
        <v>0</v>
      </c>
      <c r="L52" s="99">
        <v>28</v>
      </c>
      <c r="M52" s="100">
        <f t="shared" si="0"/>
        <v>3313.9999760000001</v>
      </c>
    </row>
    <row r="53" spans="1:13" ht="36.75" x14ac:dyDescent="0.25">
      <c r="A53" s="17"/>
      <c r="B53" s="18"/>
      <c r="C53" s="21"/>
      <c r="D53" s="20"/>
      <c r="E53" s="93" t="s">
        <v>20</v>
      </c>
      <c r="F53" s="94" t="s">
        <v>21</v>
      </c>
      <c r="G53" s="95">
        <v>43830</v>
      </c>
      <c r="H53" s="96" t="s">
        <v>18</v>
      </c>
      <c r="I53" s="97" t="s">
        <v>19</v>
      </c>
      <c r="J53" s="98">
        <v>118.357142</v>
      </c>
      <c r="K53" s="99">
        <v>0</v>
      </c>
      <c r="L53" s="99">
        <v>27</v>
      </c>
      <c r="M53" s="100">
        <f t="shared" si="0"/>
        <v>3195.6428339999998</v>
      </c>
    </row>
    <row r="54" spans="1:13" ht="36.75" x14ac:dyDescent="0.25">
      <c r="A54" s="17"/>
      <c r="B54" s="18"/>
      <c r="C54" s="21"/>
      <c r="D54" s="20"/>
      <c r="E54" s="176" t="s">
        <v>22</v>
      </c>
      <c r="F54" s="177">
        <v>7920818</v>
      </c>
      <c r="G54" s="178">
        <v>44409</v>
      </c>
      <c r="H54" s="179" t="s">
        <v>24</v>
      </c>
      <c r="I54" s="180" t="s">
        <v>25</v>
      </c>
      <c r="J54" s="184">
        <v>0.16</v>
      </c>
      <c r="K54" s="182">
        <v>0</v>
      </c>
      <c r="L54" s="182">
        <v>70</v>
      </c>
      <c r="M54" s="183">
        <f t="shared" si="0"/>
        <v>11.200000000000001</v>
      </c>
    </row>
    <row r="55" spans="1:13" ht="37.5" thickBot="1" x14ac:dyDescent="0.3">
      <c r="A55" s="22"/>
      <c r="B55" s="23"/>
      <c r="C55" s="24"/>
      <c r="D55" s="24"/>
      <c r="E55" s="185" t="s">
        <v>22</v>
      </c>
      <c r="F55" s="186">
        <v>7930818</v>
      </c>
      <c r="G55" s="187" t="s">
        <v>23</v>
      </c>
      <c r="H55" s="188" t="s">
        <v>24</v>
      </c>
      <c r="I55" s="189" t="s">
        <v>25</v>
      </c>
      <c r="J55" s="190">
        <v>0.16</v>
      </c>
      <c r="K55" s="191">
        <v>0</v>
      </c>
      <c r="L55" s="191">
        <v>80</v>
      </c>
      <c r="M55" s="192">
        <f t="shared" si="0"/>
        <v>12.8</v>
      </c>
    </row>
    <row r="56" spans="1:13" ht="42" customHeight="1" thickBot="1" x14ac:dyDescent="0.3">
      <c r="A56" s="35">
        <v>3</v>
      </c>
      <c r="B56" s="36" t="s">
        <v>14</v>
      </c>
      <c r="C56" s="37" t="s">
        <v>37</v>
      </c>
      <c r="D56" s="38">
        <v>43818</v>
      </c>
      <c r="E56" s="110" t="s">
        <v>16</v>
      </c>
      <c r="F56" s="111" t="s">
        <v>36</v>
      </c>
      <c r="G56" s="112">
        <v>44043</v>
      </c>
      <c r="H56" s="113" t="s">
        <v>18</v>
      </c>
      <c r="I56" s="114" t="s">
        <v>19</v>
      </c>
      <c r="J56" s="115">
        <v>100.8928571429</v>
      </c>
      <c r="K56" s="116">
        <v>0</v>
      </c>
      <c r="L56" s="116">
        <v>21</v>
      </c>
      <c r="M56" s="117">
        <f t="shared" si="0"/>
        <v>2118.7500000008999</v>
      </c>
    </row>
    <row r="57" spans="1:13" ht="37.5" thickBot="1" x14ac:dyDescent="0.3">
      <c r="A57" s="39">
        <v>4</v>
      </c>
      <c r="B57" s="40" t="s">
        <v>14</v>
      </c>
      <c r="C57" s="41" t="s">
        <v>38</v>
      </c>
      <c r="D57" s="42">
        <v>43818</v>
      </c>
      <c r="E57" s="118" t="s">
        <v>20</v>
      </c>
      <c r="F57" s="119" t="s">
        <v>21</v>
      </c>
      <c r="G57" s="120">
        <v>43830</v>
      </c>
      <c r="H57" s="121" t="s">
        <v>18</v>
      </c>
      <c r="I57" s="122" t="s">
        <v>19</v>
      </c>
      <c r="J57" s="123">
        <v>118.357142</v>
      </c>
      <c r="K57" s="124"/>
      <c r="L57" s="124">
        <v>23</v>
      </c>
      <c r="M57" s="125">
        <f t="shared" si="0"/>
        <v>2722.214266</v>
      </c>
    </row>
    <row r="58" spans="1:13" ht="36.75" x14ac:dyDescent="0.25">
      <c r="A58" s="13">
        <v>5</v>
      </c>
      <c r="B58" s="14" t="s">
        <v>14</v>
      </c>
      <c r="C58" s="34" t="s">
        <v>39</v>
      </c>
      <c r="D58" s="16">
        <v>43822</v>
      </c>
      <c r="E58" s="85" t="s">
        <v>33</v>
      </c>
      <c r="F58" s="86" t="s">
        <v>34</v>
      </c>
      <c r="G58" s="87">
        <v>44408</v>
      </c>
      <c r="H58" s="88" t="s">
        <v>18</v>
      </c>
      <c r="I58" s="89" t="s">
        <v>19</v>
      </c>
      <c r="J58" s="90">
        <v>128.7235714286</v>
      </c>
      <c r="K58" s="91"/>
      <c r="L58" s="91">
        <v>14</v>
      </c>
      <c r="M58" s="92">
        <f t="shared" si="0"/>
        <v>1802.1300000003998</v>
      </c>
    </row>
    <row r="59" spans="1:13" ht="37.5" thickBot="1" x14ac:dyDescent="0.3">
      <c r="A59" s="22"/>
      <c r="B59" s="23"/>
      <c r="C59" s="43"/>
      <c r="D59" s="25"/>
      <c r="E59" s="102" t="s">
        <v>20</v>
      </c>
      <c r="F59" s="103" t="s">
        <v>21</v>
      </c>
      <c r="G59" s="104">
        <v>43830</v>
      </c>
      <c r="H59" s="105" t="s">
        <v>18</v>
      </c>
      <c r="I59" s="106" t="s">
        <v>19</v>
      </c>
      <c r="J59" s="107">
        <v>118.357142</v>
      </c>
      <c r="K59" s="108"/>
      <c r="L59" s="108">
        <v>15</v>
      </c>
      <c r="M59" s="109">
        <f t="shared" si="0"/>
        <v>1775.3571299999999</v>
      </c>
    </row>
    <row r="60" spans="1:13" ht="51.75" x14ac:dyDescent="0.25">
      <c r="A60" s="13">
        <v>6</v>
      </c>
      <c r="B60" s="14" t="s">
        <v>14</v>
      </c>
      <c r="C60" s="34" t="s">
        <v>40</v>
      </c>
      <c r="D60" s="16">
        <v>43822</v>
      </c>
      <c r="E60" s="85" t="s">
        <v>16</v>
      </c>
      <c r="F60" s="86" t="s">
        <v>36</v>
      </c>
      <c r="G60" s="87">
        <v>44043</v>
      </c>
      <c r="H60" s="88" t="s">
        <v>18</v>
      </c>
      <c r="I60" s="89" t="s">
        <v>19</v>
      </c>
      <c r="J60" s="90">
        <v>100.8928571429</v>
      </c>
      <c r="K60" s="91"/>
      <c r="L60" s="91">
        <v>20</v>
      </c>
      <c r="M60" s="92">
        <f t="shared" si="0"/>
        <v>2017.8571428579999</v>
      </c>
    </row>
    <row r="61" spans="1:13" ht="36.75" x14ac:dyDescent="0.25">
      <c r="A61" s="17"/>
      <c r="B61" s="18"/>
      <c r="C61" s="21"/>
      <c r="D61" s="21"/>
      <c r="E61" s="93" t="s">
        <v>16</v>
      </c>
      <c r="F61" s="94" t="s">
        <v>36</v>
      </c>
      <c r="G61" s="95">
        <v>44043</v>
      </c>
      <c r="H61" s="96" t="s">
        <v>18</v>
      </c>
      <c r="I61" s="97" t="s">
        <v>19</v>
      </c>
      <c r="J61" s="98">
        <v>100.8928571429</v>
      </c>
      <c r="K61" s="99"/>
      <c r="L61" s="99">
        <v>19</v>
      </c>
      <c r="M61" s="100">
        <f t="shared" si="0"/>
        <v>1916.9642857151</v>
      </c>
    </row>
    <row r="62" spans="1:13" ht="36.75" x14ac:dyDescent="0.25">
      <c r="A62" s="17"/>
      <c r="B62" s="18"/>
      <c r="C62" s="21"/>
      <c r="D62" s="21"/>
      <c r="E62" s="93" t="s">
        <v>16</v>
      </c>
      <c r="F62" s="94" t="s">
        <v>17</v>
      </c>
      <c r="G62" s="95">
        <v>44043</v>
      </c>
      <c r="H62" s="96" t="s">
        <v>18</v>
      </c>
      <c r="I62" s="97" t="s">
        <v>19</v>
      </c>
      <c r="J62" s="98">
        <v>100.8928571429</v>
      </c>
      <c r="K62" s="99"/>
      <c r="L62" s="99">
        <v>20</v>
      </c>
      <c r="M62" s="100">
        <f t="shared" si="0"/>
        <v>2017.8571428579999</v>
      </c>
    </row>
    <row r="63" spans="1:13" ht="36.75" x14ac:dyDescent="0.25">
      <c r="A63" s="17"/>
      <c r="B63" s="18"/>
      <c r="C63" s="21"/>
      <c r="D63" s="21"/>
      <c r="E63" s="176" t="s">
        <v>22</v>
      </c>
      <c r="F63" s="177">
        <v>8560918</v>
      </c>
      <c r="G63" s="178">
        <v>44440</v>
      </c>
      <c r="H63" s="179" t="s">
        <v>41</v>
      </c>
      <c r="I63" s="180" t="s">
        <v>25</v>
      </c>
      <c r="J63" s="184">
        <v>0.156</v>
      </c>
      <c r="K63" s="182"/>
      <c r="L63" s="182">
        <v>112</v>
      </c>
      <c r="M63" s="183">
        <f t="shared" si="0"/>
        <v>17.472000000000001</v>
      </c>
    </row>
    <row r="64" spans="1:13" ht="36.75" x14ac:dyDescent="0.25">
      <c r="A64" s="17"/>
      <c r="B64" s="18"/>
      <c r="C64" s="21"/>
      <c r="D64" s="21"/>
      <c r="E64" s="93" t="s">
        <v>20</v>
      </c>
      <c r="F64" s="94" t="s">
        <v>21</v>
      </c>
      <c r="G64" s="95">
        <v>43830</v>
      </c>
      <c r="H64" s="96" t="s">
        <v>18</v>
      </c>
      <c r="I64" s="97" t="s">
        <v>19</v>
      </c>
      <c r="J64" s="98">
        <v>118.357142</v>
      </c>
      <c r="K64" s="99"/>
      <c r="L64" s="99">
        <v>13</v>
      </c>
      <c r="M64" s="100">
        <f t="shared" si="0"/>
        <v>1538.642846</v>
      </c>
    </row>
    <row r="65" spans="1:13" ht="37.5" thickBot="1" x14ac:dyDescent="0.3">
      <c r="A65" s="22"/>
      <c r="B65" s="23"/>
      <c r="C65" s="24"/>
      <c r="D65" s="24"/>
      <c r="E65" s="102" t="s">
        <v>20</v>
      </c>
      <c r="F65" s="103" t="s">
        <v>21</v>
      </c>
      <c r="G65" s="104">
        <v>43830</v>
      </c>
      <c r="H65" s="105" t="s">
        <v>18</v>
      </c>
      <c r="I65" s="106" t="s">
        <v>19</v>
      </c>
      <c r="J65" s="107">
        <v>118.357142</v>
      </c>
      <c r="K65" s="108"/>
      <c r="L65" s="108">
        <v>5</v>
      </c>
      <c r="M65" s="109">
        <f t="shared" si="0"/>
        <v>591.78570999999999</v>
      </c>
    </row>
    <row r="66" spans="1:13" ht="78" thickBot="1" x14ac:dyDescent="0.3">
      <c r="A66" s="35">
        <v>7</v>
      </c>
      <c r="B66" s="36" t="s">
        <v>14</v>
      </c>
      <c r="C66" s="37" t="s">
        <v>42</v>
      </c>
      <c r="D66" s="38">
        <v>43839</v>
      </c>
      <c r="E66" s="110" t="s">
        <v>20</v>
      </c>
      <c r="F66" s="111" t="s">
        <v>21</v>
      </c>
      <c r="G66" s="112">
        <v>43830</v>
      </c>
      <c r="H66" s="113" t="s">
        <v>18</v>
      </c>
      <c r="I66" s="114" t="s">
        <v>19</v>
      </c>
      <c r="J66" s="126">
        <v>118.357142</v>
      </c>
      <c r="K66" s="116"/>
      <c r="L66" s="116">
        <v>27</v>
      </c>
      <c r="M66" s="117">
        <f t="shared" si="0"/>
        <v>3195.6428339999998</v>
      </c>
    </row>
    <row r="67" spans="1:13" ht="36.75" x14ac:dyDescent="0.25">
      <c r="A67" s="13">
        <v>8</v>
      </c>
      <c r="B67" s="14" t="s">
        <v>14</v>
      </c>
      <c r="C67" s="34" t="s">
        <v>43</v>
      </c>
      <c r="D67" s="16">
        <v>43844</v>
      </c>
      <c r="E67" s="85" t="s">
        <v>16</v>
      </c>
      <c r="F67" s="86" t="s">
        <v>36</v>
      </c>
      <c r="G67" s="87">
        <v>44043</v>
      </c>
      <c r="H67" s="88" t="s">
        <v>18</v>
      </c>
      <c r="I67" s="89" t="s">
        <v>19</v>
      </c>
      <c r="J67" s="127">
        <v>100.8928571429</v>
      </c>
      <c r="K67" s="91"/>
      <c r="L67" s="91">
        <v>1</v>
      </c>
      <c r="M67" s="92">
        <f t="shared" si="0"/>
        <v>100.8928571429</v>
      </c>
    </row>
    <row r="68" spans="1:13" ht="36.75" x14ac:dyDescent="0.25">
      <c r="A68" s="17"/>
      <c r="B68" s="18"/>
      <c r="C68" s="21"/>
      <c r="D68" s="21"/>
      <c r="E68" s="193" t="s">
        <v>22</v>
      </c>
      <c r="F68" s="194">
        <v>8550918</v>
      </c>
      <c r="G68" s="195">
        <v>44440</v>
      </c>
      <c r="H68" s="196" t="s">
        <v>24</v>
      </c>
      <c r="I68" s="197" t="s">
        <v>25</v>
      </c>
      <c r="J68" s="198">
        <v>0.156</v>
      </c>
      <c r="K68" s="199"/>
      <c r="L68" s="199">
        <v>54</v>
      </c>
      <c r="M68" s="183">
        <f t="shared" si="0"/>
        <v>8.4239999999999995</v>
      </c>
    </row>
    <row r="69" spans="1:13" ht="36.75" x14ac:dyDescent="0.25">
      <c r="A69" s="17"/>
      <c r="B69" s="18"/>
      <c r="C69" s="21"/>
      <c r="D69" s="21"/>
      <c r="E69" s="93" t="s">
        <v>20</v>
      </c>
      <c r="F69" s="94" t="s">
        <v>31</v>
      </c>
      <c r="G69" s="95">
        <v>43830</v>
      </c>
      <c r="H69" s="96" t="s">
        <v>18</v>
      </c>
      <c r="I69" s="97" t="s">
        <v>19</v>
      </c>
      <c r="J69" s="98">
        <v>118.357142</v>
      </c>
      <c r="K69" s="99"/>
      <c r="L69" s="99">
        <v>13</v>
      </c>
      <c r="M69" s="100">
        <f t="shared" si="0"/>
        <v>1538.642846</v>
      </c>
    </row>
    <row r="70" spans="1:13" ht="51.75" customHeight="1" x14ac:dyDescent="0.25">
      <c r="A70" s="17"/>
      <c r="B70" s="18"/>
      <c r="C70" s="21"/>
      <c r="D70" s="21"/>
      <c r="E70" s="176" t="s">
        <v>26</v>
      </c>
      <c r="F70" s="177" t="s">
        <v>44</v>
      </c>
      <c r="G70" s="178">
        <v>44256</v>
      </c>
      <c r="H70" s="179" t="s">
        <v>45</v>
      </c>
      <c r="I70" s="180" t="s">
        <v>28</v>
      </c>
      <c r="J70" s="200">
        <v>0.16900000000000001</v>
      </c>
      <c r="K70" s="182"/>
      <c r="L70" s="182">
        <v>84</v>
      </c>
      <c r="M70" s="183">
        <f t="shared" ref="M70:M133" si="1">L70*J70</f>
        <v>14.196000000000002</v>
      </c>
    </row>
    <row r="71" spans="1:13" ht="31.5" customHeight="1" x14ac:dyDescent="0.25">
      <c r="A71" s="17"/>
      <c r="B71" s="18"/>
      <c r="C71" s="21"/>
      <c r="D71" s="21"/>
      <c r="E71" s="176" t="s">
        <v>26</v>
      </c>
      <c r="F71" s="177">
        <v>4020318</v>
      </c>
      <c r="G71" s="178">
        <v>43922</v>
      </c>
      <c r="H71" s="179" t="s">
        <v>27</v>
      </c>
      <c r="I71" s="180" t="s">
        <v>28</v>
      </c>
      <c r="J71" s="184">
        <v>0.17199999999999999</v>
      </c>
      <c r="K71" s="182"/>
      <c r="L71" s="182">
        <v>116</v>
      </c>
      <c r="M71" s="183">
        <f t="shared" si="1"/>
        <v>19.951999999999998</v>
      </c>
    </row>
    <row r="72" spans="1:13" ht="36.75" x14ac:dyDescent="0.25">
      <c r="A72" s="17"/>
      <c r="B72" s="18"/>
      <c r="C72" s="21"/>
      <c r="D72" s="21"/>
      <c r="E72" s="93" t="s">
        <v>16</v>
      </c>
      <c r="F72" s="94" t="s">
        <v>17</v>
      </c>
      <c r="G72" s="95">
        <v>44043</v>
      </c>
      <c r="H72" s="96" t="s">
        <v>18</v>
      </c>
      <c r="I72" s="97" t="s">
        <v>19</v>
      </c>
      <c r="J72" s="128">
        <v>100.8928571429</v>
      </c>
      <c r="K72" s="99"/>
      <c r="L72" s="99">
        <v>21</v>
      </c>
      <c r="M72" s="100">
        <f t="shared" si="1"/>
        <v>2118.7500000008999</v>
      </c>
    </row>
    <row r="73" spans="1:13" ht="36.75" x14ac:dyDescent="0.25">
      <c r="A73" s="17"/>
      <c r="B73" s="18"/>
      <c r="C73" s="21"/>
      <c r="D73" s="21"/>
      <c r="E73" s="93" t="s">
        <v>20</v>
      </c>
      <c r="F73" s="94" t="s">
        <v>21</v>
      </c>
      <c r="G73" s="95">
        <v>43830</v>
      </c>
      <c r="H73" s="96" t="s">
        <v>18</v>
      </c>
      <c r="I73" s="97" t="s">
        <v>19</v>
      </c>
      <c r="J73" s="98">
        <v>118.357142</v>
      </c>
      <c r="K73" s="99"/>
      <c r="L73" s="99">
        <v>25</v>
      </c>
      <c r="M73" s="100">
        <f t="shared" si="1"/>
        <v>2958.9285500000001</v>
      </c>
    </row>
    <row r="74" spans="1:13" ht="36.75" x14ac:dyDescent="0.25">
      <c r="A74" s="17"/>
      <c r="B74" s="18"/>
      <c r="C74" s="21"/>
      <c r="D74" s="21"/>
      <c r="E74" s="93" t="s">
        <v>16</v>
      </c>
      <c r="F74" s="94" t="s">
        <v>17</v>
      </c>
      <c r="G74" s="95">
        <v>44043</v>
      </c>
      <c r="H74" s="96" t="s">
        <v>18</v>
      </c>
      <c r="I74" s="97" t="s">
        <v>19</v>
      </c>
      <c r="J74" s="128">
        <v>100.8928571429</v>
      </c>
      <c r="K74" s="99"/>
      <c r="L74" s="99">
        <v>25</v>
      </c>
      <c r="M74" s="100">
        <f t="shared" si="1"/>
        <v>2522.3214285724998</v>
      </c>
    </row>
    <row r="75" spans="1:13" ht="36.75" x14ac:dyDescent="0.25">
      <c r="A75" s="17"/>
      <c r="B75" s="18"/>
      <c r="C75" s="21"/>
      <c r="D75" s="21"/>
      <c r="E75" s="93" t="s">
        <v>20</v>
      </c>
      <c r="F75" s="94" t="s">
        <v>31</v>
      </c>
      <c r="G75" s="95">
        <v>43830</v>
      </c>
      <c r="H75" s="96" t="s">
        <v>18</v>
      </c>
      <c r="I75" s="97" t="s">
        <v>19</v>
      </c>
      <c r="J75" s="98">
        <v>118.357142</v>
      </c>
      <c r="K75" s="99"/>
      <c r="L75" s="99">
        <v>27</v>
      </c>
      <c r="M75" s="100">
        <f t="shared" si="1"/>
        <v>3195.6428339999998</v>
      </c>
    </row>
    <row r="76" spans="1:13" ht="36.75" x14ac:dyDescent="0.25">
      <c r="A76" s="17"/>
      <c r="B76" s="18"/>
      <c r="C76" s="21"/>
      <c r="D76" s="21"/>
      <c r="E76" s="93" t="s">
        <v>20</v>
      </c>
      <c r="F76" s="94" t="s">
        <v>21</v>
      </c>
      <c r="G76" s="95">
        <v>43830</v>
      </c>
      <c r="H76" s="96" t="s">
        <v>18</v>
      </c>
      <c r="I76" s="97" t="s">
        <v>19</v>
      </c>
      <c r="J76" s="98">
        <v>118.357142</v>
      </c>
      <c r="K76" s="99"/>
      <c r="L76" s="99">
        <v>14</v>
      </c>
      <c r="M76" s="100">
        <f t="shared" si="1"/>
        <v>1656.999988</v>
      </c>
    </row>
    <row r="77" spans="1:13" ht="36.75" x14ac:dyDescent="0.25">
      <c r="A77" s="17"/>
      <c r="B77" s="18"/>
      <c r="C77" s="21"/>
      <c r="D77" s="21"/>
      <c r="E77" s="93" t="s">
        <v>20</v>
      </c>
      <c r="F77" s="94" t="s">
        <v>21</v>
      </c>
      <c r="G77" s="95">
        <v>43830</v>
      </c>
      <c r="H77" s="96" t="s">
        <v>18</v>
      </c>
      <c r="I77" s="97" t="s">
        <v>19</v>
      </c>
      <c r="J77" s="98">
        <v>118.357142</v>
      </c>
      <c r="K77" s="99"/>
      <c r="L77" s="99">
        <v>25</v>
      </c>
      <c r="M77" s="100">
        <f t="shared" si="1"/>
        <v>2958.9285500000001</v>
      </c>
    </row>
    <row r="78" spans="1:13" ht="37.5" thickBot="1" x14ac:dyDescent="0.3">
      <c r="A78" s="22"/>
      <c r="B78" s="23"/>
      <c r="C78" s="24"/>
      <c r="D78" s="24"/>
      <c r="E78" s="102" t="s">
        <v>20</v>
      </c>
      <c r="F78" s="103" t="s">
        <v>21</v>
      </c>
      <c r="G78" s="104">
        <v>43830</v>
      </c>
      <c r="H78" s="105" t="s">
        <v>18</v>
      </c>
      <c r="I78" s="106" t="s">
        <v>19</v>
      </c>
      <c r="J78" s="107">
        <v>118.357142</v>
      </c>
      <c r="K78" s="108"/>
      <c r="L78" s="108">
        <v>25</v>
      </c>
      <c r="M78" s="109">
        <f t="shared" si="1"/>
        <v>2958.9285500000001</v>
      </c>
    </row>
    <row r="79" spans="1:13" ht="77.25" x14ac:dyDescent="0.25">
      <c r="A79" s="13">
        <v>9</v>
      </c>
      <c r="B79" s="14" t="s">
        <v>14</v>
      </c>
      <c r="C79" s="34" t="s">
        <v>46</v>
      </c>
      <c r="D79" s="44">
        <v>43847</v>
      </c>
      <c r="E79" s="85" t="s">
        <v>16</v>
      </c>
      <c r="F79" s="86" t="s">
        <v>29</v>
      </c>
      <c r="G79" s="87">
        <v>44043</v>
      </c>
      <c r="H79" s="88" t="s">
        <v>18</v>
      </c>
      <c r="I79" s="89" t="s">
        <v>19</v>
      </c>
      <c r="J79" s="90">
        <v>100.8928571429</v>
      </c>
      <c r="K79" s="91"/>
      <c r="L79" s="91">
        <v>11</v>
      </c>
      <c r="M79" s="92">
        <f t="shared" si="1"/>
        <v>1109.8214285719</v>
      </c>
    </row>
    <row r="80" spans="1:13" ht="36.75" x14ac:dyDescent="0.25">
      <c r="A80" s="17"/>
      <c r="B80" s="18"/>
      <c r="C80" s="21"/>
      <c r="D80" s="21"/>
      <c r="E80" s="93" t="s">
        <v>16</v>
      </c>
      <c r="F80" s="94" t="s">
        <v>30</v>
      </c>
      <c r="G80" s="95">
        <v>44043</v>
      </c>
      <c r="H80" s="96" t="s">
        <v>18</v>
      </c>
      <c r="I80" s="97" t="s">
        <v>19</v>
      </c>
      <c r="J80" s="98">
        <v>100.8928571429</v>
      </c>
      <c r="K80" s="99"/>
      <c r="L80" s="99">
        <v>14</v>
      </c>
      <c r="M80" s="100">
        <f t="shared" si="1"/>
        <v>1412.5000000006</v>
      </c>
    </row>
    <row r="81" spans="1:13" ht="36.75" x14ac:dyDescent="0.25">
      <c r="A81" s="17"/>
      <c r="B81" s="18"/>
      <c r="C81" s="21"/>
      <c r="D81" s="21"/>
      <c r="E81" s="93" t="s">
        <v>16</v>
      </c>
      <c r="F81" s="94" t="s">
        <v>29</v>
      </c>
      <c r="G81" s="95">
        <v>44043</v>
      </c>
      <c r="H81" s="96" t="s">
        <v>18</v>
      </c>
      <c r="I81" s="97" t="s">
        <v>19</v>
      </c>
      <c r="J81" s="98">
        <v>100.8928571429</v>
      </c>
      <c r="K81" s="99"/>
      <c r="L81" s="99">
        <v>3</v>
      </c>
      <c r="M81" s="100">
        <f t="shared" si="1"/>
        <v>302.67857142870002</v>
      </c>
    </row>
    <row r="82" spans="1:13" ht="36.75" x14ac:dyDescent="0.25">
      <c r="A82" s="17"/>
      <c r="B82" s="18"/>
      <c r="C82" s="21"/>
      <c r="D82" s="21"/>
      <c r="E82" s="93" t="s">
        <v>16</v>
      </c>
      <c r="F82" s="94" t="s">
        <v>30</v>
      </c>
      <c r="G82" s="95">
        <v>44043</v>
      </c>
      <c r="H82" s="96" t="s">
        <v>18</v>
      </c>
      <c r="I82" s="97" t="s">
        <v>19</v>
      </c>
      <c r="J82" s="98">
        <v>100.8928571429</v>
      </c>
      <c r="K82" s="99"/>
      <c r="L82" s="99">
        <v>5</v>
      </c>
      <c r="M82" s="100">
        <f t="shared" si="1"/>
        <v>504.46428571449997</v>
      </c>
    </row>
    <row r="83" spans="1:13" ht="36.75" x14ac:dyDescent="0.25">
      <c r="A83" s="17"/>
      <c r="B83" s="18"/>
      <c r="C83" s="21"/>
      <c r="D83" s="21"/>
      <c r="E83" s="93" t="s">
        <v>16</v>
      </c>
      <c r="F83" s="94" t="s">
        <v>30</v>
      </c>
      <c r="G83" s="95">
        <v>44043</v>
      </c>
      <c r="H83" s="96" t="s">
        <v>18</v>
      </c>
      <c r="I83" s="97" t="s">
        <v>19</v>
      </c>
      <c r="J83" s="98">
        <v>100.8928571429</v>
      </c>
      <c r="K83" s="99"/>
      <c r="L83" s="99">
        <v>17</v>
      </c>
      <c r="M83" s="100">
        <f t="shared" si="1"/>
        <v>1715.1785714293001</v>
      </c>
    </row>
    <row r="84" spans="1:13" ht="36.75" x14ac:dyDescent="0.25">
      <c r="A84" s="17"/>
      <c r="B84" s="18"/>
      <c r="C84" s="21"/>
      <c r="D84" s="21"/>
      <c r="E84" s="93" t="s">
        <v>16</v>
      </c>
      <c r="F84" s="94" t="s">
        <v>36</v>
      </c>
      <c r="G84" s="95">
        <v>44043</v>
      </c>
      <c r="H84" s="96" t="s">
        <v>18</v>
      </c>
      <c r="I84" s="97" t="s">
        <v>19</v>
      </c>
      <c r="J84" s="129">
        <v>100.8928571429</v>
      </c>
      <c r="K84" s="99"/>
      <c r="L84" s="99">
        <v>9</v>
      </c>
      <c r="M84" s="100">
        <f t="shared" si="1"/>
        <v>908.03571428609996</v>
      </c>
    </row>
    <row r="85" spans="1:13" ht="36.75" x14ac:dyDescent="0.25">
      <c r="A85" s="17"/>
      <c r="B85" s="18"/>
      <c r="C85" s="21"/>
      <c r="D85" s="21"/>
      <c r="E85" s="93" t="s">
        <v>16</v>
      </c>
      <c r="F85" s="94" t="s">
        <v>36</v>
      </c>
      <c r="G85" s="95">
        <v>44043</v>
      </c>
      <c r="H85" s="96" t="s">
        <v>18</v>
      </c>
      <c r="I85" s="97" t="s">
        <v>19</v>
      </c>
      <c r="J85" s="129">
        <v>100.8928571429</v>
      </c>
      <c r="K85" s="99"/>
      <c r="L85" s="99">
        <v>16</v>
      </c>
      <c r="M85" s="100">
        <f t="shared" si="1"/>
        <v>1614.2857142864</v>
      </c>
    </row>
    <row r="86" spans="1:13" ht="36.75" x14ac:dyDescent="0.25">
      <c r="A86" s="17"/>
      <c r="B86" s="18"/>
      <c r="C86" s="21"/>
      <c r="D86" s="21"/>
      <c r="E86" s="93" t="s">
        <v>16</v>
      </c>
      <c r="F86" s="94" t="s">
        <v>29</v>
      </c>
      <c r="G86" s="95">
        <v>44043</v>
      </c>
      <c r="H86" s="96" t="s">
        <v>18</v>
      </c>
      <c r="I86" s="97" t="s">
        <v>19</v>
      </c>
      <c r="J86" s="98">
        <v>100.8928571429</v>
      </c>
      <c r="K86" s="99"/>
      <c r="L86" s="99">
        <v>23</v>
      </c>
      <c r="M86" s="100">
        <f t="shared" si="1"/>
        <v>2320.5357142867001</v>
      </c>
    </row>
    <row r="87" spans="1:13" ht="36.75" x14ac:dyDescent="0.25">
      <c r="A87" s="17"/>
      <c r="B87" s="18"/>
      <c r="C87" s="21"/>
      <c r="D87" s="21"/>
      <c r="E87" s="93" t="s">
        <v>16</v>
      </c>
      <c r="F87" s="94" t="s">
        <v>17</v>
      </c>
      <c r="G87" s="95">
        <v>44043</v>
      </c>
      <c r="H87" s="96" t="s">
        <v>18</v>
      </c>
      <c r="I87" s="97" t="s">
        <v>19</v>
      </c>
      <c r="J87" s="128">
        <v>100.8928571429</v>
      </c>
      <c r="K87" s="99"/>
      <c r="L87" s="99">
        <v>24</v>
      </c>
      <c r="M87" s="100">
        <f t="shared" si="1"/>
        <v>2421.4285714296002</v>
      </c>
    </row>
    <row r="88" spans="1:13" ht="36.75" x14ac:dyDescent="0.25">
      <c r="A88" s="17"/>
      <c r="B88" s="18"/>
      <c r="C88" s="21"/>
      <c r="D88" s="21"/>
      <c r="E88" s="93" t="s">
        <v>33</v>
      </c>
      <c r="F88" s="94" t="s">
        <v>34</v>
      </c>
      <c r="G88" s="95">
        <v>44408</v>
      </c>
      <c r="H88" s="96" t="s">
        <v>18</v>
      </c>
      <c r="I88" s="97" t="s">
        <v>19</v>
      </c>
      <c r="J88" s="98">
        <v>128.7235714286</v>
      </c>
      <c r="K88" s="99"/>
      <c r="L88" s="99">
        <v>24</v>
      </c>
      <c r="M88" s="100">
        <f t="shared" si="1"/>
        <v>3089.3657142863999</v>
      </c>
    </row>
    <row r="89" spans="1:13" ht="36.75" x14ac:dyDescent="0.25">
      <c r="A89" s="17"/>
      <c r="B89" s="18"/>
      <c r="C89" s="21"/>
      <c r="D89" s="21"/>
      <c r="E89" s="93" t="s">
        <v>20</v>
      </c>
      <c r="F89" s="94" t="s">
        <v>21</v>
      </c>
      <c r="G89" s="95">
        <v>43830</v>
      </c>
      <c r="H89" s="96" t="s">
        <v>18</v>
      </c>
      <c r="I89" s="97" t="s">
        <v>19</v>
      </c>
      <c r="J89" s="98">
        <v>118.357142</v>
      </c>
      <c r="K89" s="99"/>
      <c r="L89" s="99">
        <v>16</v>
      </c>
      <c r="M89" s="100">
        <f t="shared" si="1"/>
        <v>1893.7142719999999</v>
      </c>
    </row>
    <row r="90" spans="1:13" ht="36.75" x14ac:dyDescent="0.25">
      <c r="A90" s="17"/>
      <c r="B90" s="18"/>
      <c r="C90" s="21"/>
      <c r="D90" s="21"/>
      <c r="E90" s="93" t="s">
        <v>20</v>
      </c>
      <c r="F90" s="94" t="s">
        <v>21</v>
      </c>
      <c r="G90" s="95">
        <v>43830</v>
      </c>
      <c r="H90" s="96" t="s">
        <v>18</v>
      </c>
      <c r="I90" s="97" t="s">
        <v>19</v>
      </c>
      <c r="J90" s="98">
        <v>118.357142</v>
      </c>
      <c r="K90" s="99"/>
      <c r="L90" s="99">
        <v>12</v>
      </c>
      <c r="M90" s="100">
        <f t="shared" si="1"/>
        <v>1420.2857039999999</v>
      </c>
    </row>
    <row r="91" spans="1:13" ht="36.75" x14ac:dyDescent="0.25">
      <c r="A91" s="17"/>
      <c r="B91" s="18"/>
      <c r="C91" s="21"/>
      <c r="D91" s="21"/>
      <c r="E91" s="93" t="s">
        <v>20</v>
      </c>
      <c r="F91" s="94" t="s">
        <v>21</v>
      </c>
      <c r="G91" s="95">
        <v>43830</v>
      </c>
      <c r="H91" s="96" t="s">
        <v>18</v>
      </c>
      <c r="I91" s="97" t="s">
        <v>19</v>
      </c>
      <c r="J91" s="98">
        <v>118.357142</v>
      </c>
      <c r="K91" s="99"/>
      <c r="L91" s="99">
        <v>9</v>
      </c>
      <c r="M91" s="100">
        <f t="shared" si="1"/>
        <v>1065.2142779999999</v>
      </c>
    </row>
    <row r="92" spans="1:13" ht="36.75" x14ac:dyDescent="0.25">
      <c r="A92" s="17"/>
      <c r="B92" s="18"/>
      <c r="C92" s="21"/>
      <c r="D92" s="21"/>
      <c r="E92" s="93" t="s">
        <v>20</v>
      </c>
      <c r="F92" s="94" t="s">
        <v>21</v>
      </c>
      <c r="G92" s="95">
        <v>43830</v>
      </c>
      <c r="H92" s="96" t="s">
        <v>18</v>
      </c>
      <c r="I92" s="97" t="s">
        <v>19</v>
      </c>
      <c r="J92" s="98">
        <v>118.357142</v>
      </c>
      <c r="K92" s="99"/>
      <c r="L92" s="99">
        <v>22</v>
      </c>
      <c r="M92" s="100">
        <f t="shared" si="1"/>
        <v>2603.8571240000001</v>
      </c>
    </row>
    <row r="93" spans="1:13" ht="36.75" x14ac:dyDescent="0.25">
      <c r="A93" s="17"/>
      <c r="B93" s="18"/>
      <c r="C93" s="21"/>
      <c r="D93" s="21"/>
      <c r="E93" s="93" t="s">
        <v>20</v>
      </c>
      <c r="F93" s="94" t="s">
        <v>21</v>
      </c>
      <c r="G93" s="95">
        <v>43830</v>
      </c>
      <c r="H93" s="96" t="s">
        <v>18</v>
      </c>
      <c r="I93" s="97" t="s">
        <v>19</v>
      </c>
      <c r="J93" s="98">
        <v>118.357142</v>
      </c>
      <c r="K93" s="99"/>
      <c r="L93" s="99">
        <v>7</v>
      </c>
      <c r="M93" s="100">
        <f t="shared" si="1"/>
        <v>828.49999400000002</v>
      </c>
    </row>
    <row r="94" spans="1:13" ht="36.75" x14ac:dyDescent="0.25">
      <c r="A94" s="17"/>
      <c r="B94" s="18"/>
      <c r="C94" s="21"/>
      <c r="D94" s="21"/>
      <c r="E94" s="93" t="s">
        <v>20</v>
      </c>
      <c r="F94" s="94" t="s">
        <v>21</v>
      </c>
      <c r="G94" s="95">
        <v>43830</v>
      </c>
      <c r="H94" s="96" t="s">
        <v>18</v>
      </c>
      <c r="I94" s="97" t="s">
        <v>19</v>
      </c>
      <c r="J94" s="98">
        <v>118.357142</v>
      </c>
      <c r="K94" s="99"/>
      <c r="L94" s="99">
        <v>16</v>
      </c>
      <c r="M94" s="100">
        <f t="shared" si="1"/>
        <v>1893.7142719999999</v>
      </c>
    </row>
    <row r="95" spans="1:13" ht="36.75" x14ac:dyDescent="0.25">
      <c r="A95" s="17"/>
      <c r="B95" s="18"/>
      <c r="C95" s="21"/>
      <c r="D95" s="21"/>
      <c r="E95" s="93" t="s">
        <v>20</v>
      </c>
      <c r="F95" s="94" t="s">
        <v>21</v>
      </c>
      <c r="G95" s="95">
        <v>43830</v>
      </c>
      <c r="H95" s="96" t="s">
        <v>18</v>
      </c>
      <c r="I95" s="97" t="s">
        <v>19</v>
      </c>
      <c r="J95" s="98">
        <v>118.357142</v>
      </c>
      <c r="K95" s="99"/>
      <c r="L95" s="99">
        <v>19</v>
      </c>
      <c r="M95" s="100">
        <f t="shared" si="1"/>
        <v>2248.7856980000001</v>
      </c>
    </row>
    <row r="96" spans="1:13" ht="36.75" x14ac:dyDescent="0.25">
      <c r="A96" s="17"/>
      <c r="B96" s="18"/>
      <c r="C96" s="21"/>
      <c r="D96" s="21"/>
      <c r="E96" s="93" t="s">
        <v>33</v>
      </c>
      <c r="F96" s="94" t="s">
        <v>34</v>
      </c>
      <c r="G96" s="95">
        <v>44408</v>
      </c>
      <c r="H96" s="96" t="s">
        <v>18</v>
      </c>
      <c r="I96" s="97" t="s">
        <v>19</v>
      </c>
      <c r="J96" s="98">
        <v>128.7235714286</v>
      </c>
      <c r="K96" s="99"/>
      <c r="L96" s="99">
        <v>7</v>
      </c>
      <c r="M96" s="100">
        <f t="shared" si="1"/>
        <v>901.06500000019992</v>
      </c>
    </row>
    <row r="97" spans="1:13" ht="36.75" x14ac:dyDescent="0.25">
      <c r="A97" s="17"/>
      <c r="B97" s="18"/>
      <c r="C97" s="21"/>
      <c r="D97" s="21"/>
      <c r="E97" s="93" t="s">
        <v>20</v>
      </c>
      <c r="F97" s="94" t="s">
        <v>21</v>
      </c>
      <c r="G97" s="95">
        <v>43830</v>
      </c>
      <c r="H97" s="96" t="s">
        <v>18</v>
      </c>
      <c r="I97" s="97" t="s">
        <v>19</v>
      </c>
      <c r="J97" s="98">
        <v>118.357142</v>
      </c>
      <c r="K97" s="99"/>
      <c r="L97" s="99">
        <v>13</v>
      </c>
      <c r="M97" s="100">
        <f t="shared" si="1"/>
        <v>1538.642846</v>
      </c>
    </row>
    <row r="98" spans="1:13" ht="36.75" x14ac:dyDescent="0.25">
      <c r="A98" s="17"/>
      <c r="B98" s="18"/>
      <c r="C98" s="21"/>
      <c r="D98" s="21"/>
      <c r="E98" s="93" t="s">
        <v>20</v>
      </c>
      <c r="F98" s="94" t="s">
        <v>21</v>
      </c>
      <c r="G98" s="95">
        <v>43830</v>
      </c>
      <c r="H98" s="96" t="s">
        <v>18</v>
      </c>
      <c r="I98" s="97" t="s">
        <v>19</v>
      </c>
      <c r="J98" s="98">
        <v>118.357142</v>
      </c>
      <c r="K98" s="99"/>
      <c r="L98" s="99">
        <v>16</v>
      </c>
      <c r="M98" s="100">
        <f t="shared" si="1"/>
        <v>1893.7142719999999</v>
      </c>
    </row>
    <row r="99" spans="1:13" ht="36.75" x14ac:dyDescent="0.25">
      <c r="A99" s="17"/>
      <c r="B99" s="18"/>
      <c r="C99" s="21"/>
      <c r="D99" s="21"/>
      <c r="E99" s="93" t="s">
        <v>20</v>
      </c>
      <c r="F99" s="94" t="s">
        <v>21</v>
      </c>
      <c r="G99" s="95">
        <v>43830</v>
      </c>
      <c r="H99" s="96" t="s">
        <v>18</v>
      </c>
      <c r="I99" s="97" t="s">
        <v>19</v>
      </c>
      <c r="J99" s="98">
        <v>118.357142</v>
      </c>
      <c r="K99" s="99"/>
      <c r="L99" s="99">
        <v>25</v>
      </c>
      <c r="M99" s="100">
        <f t="shared" si="1"/>
        <v>2958.9285500000001</v>
      </c>
    </row>
    <row r="100" spans="1:13" ht="57" customHeight="1" thickBot="1" x14ac:dyDescent="0.3">
      <c r="A100" s="22"/>
      <c r="B100" s="23"/>
      <c r="C100" s="24"/>
      <c r="D100" s="24"/>
      <c r="E100" s="26" t="s">
        <v>47</v>
      </c>
      <c r="F100" s="27" t="s">
        <v>48</v>
      </c>
      <c r="G100" s="28">
        <v>43405</v>
      </c>
      <c r="H100" s="29" t="s">
        <v>45</v>
      </c>
      <c r="I100" s="30" t="s">
        <v>28</v>
      </c>
      <c r="J100" s="31">
        <v>0.33410000000000001</v>
      </c>
      <c r="K100" s="32"/>
      <c r="L100" s="32">
        <v>1080</v>
      </c>
      <c r="M100" s="33">
        <f t="shared" si="1"/>
        <v>360.82800000000003</v>
      </c>
    </row>
    <row r="101" spans="1:13" ht="36.75" x14ac:dyDescent="0.25">
      <c r="A101" s="13">
        <v>10</v>
      </c>
      <c r="B101" s="14" t="s">
        <v>49</v>
      </c>
      <c r="C101" s="34" t="s">
        <v>50</v>
      </c>
      <c r="D101" s="16">
        <v>43818</v>
      </c>
      <c r="E101" s="85" t="s">
        <v>20</v>
      </c>
      <c r="F101" s="86" t="s">
        <v>21</v>
      </c>
      <c r="G101" s="87">
        <v>43830</v>
      </c>
      <c r="H101" s="88" t="s">
        <v>18</v>
      </c>
      <c r="I101" s="89" t="s">
        <v>19</v>
      </c>
      <c r="J101" s="90">
        <v>118.357142</v>
      </c>
      <c r="K101" s="91"/>
      <c r="L101" s="91">
        <v>14</v>
      </c>
      <c r="M101" s="92">
        <f t="shared" si="1"/>
        <v>1656.999988</v>
      </c>
    </row>
    <row r="102" spans="1:13" ht="37.5" thickBot="1" x14ac:dyDescent="0.3">
      <c r="A102" s="22"/>
      <c r="B102" s="23"/>
      <c r="C102" s="24"/>
      <c r="D102" s="24"/>
      <c r="E102" s="102" t="s">
        <v>20</v>
      </c>
      <c r="F102" s="103" t="s">
        <v>21</v>
      </c>
      <c r="G102" s="104">
        <v>43830</v>
      </c>
      <c r="H102" s="105" t="s">
        <v>18</v>
      </c>
      <c r="I102" s="106" t="s">
        <v>19</v>
      </c>
      <c r="J102" s="107">
        <v>118.357142</v>
      </c>
      <c r="K102" s="108"/>
      <c r="L102" s="108">
        <v>9</v>
      </c>
      <c r="M102" s="109">
        <f t="shared" si="1"/>
        <v>1065.2142779999999</v>
      </c>
    </row>
    <row r="103" spans="1:13" ht="72" customHeight="1" x14ac:dyDescent="0.25">
      <c r="A103" s="45">
        <v>11</v>
      </c>
      <c r="B103" s="46"/>
      <c r="C103" s="47" t="s">
        <v>51</v>
      </c>
      <c r="D103" s="48">
        <v>43818</v>
      </c>
      <c r="E103" s="130" t="s">
        <v>16</v>
      </c>
      <c r="F103" s="131" t="s">
        <v>17</v>
      </c>
      <c r="G103" s="132">
        <v>44043</v>
      </c>
      <c r="H103" s="133" t="s">
        <v>18</v>
      </c>
      <c r="I103" s="134" t="s">
        <v>19</v>
      </c>
      <c r="J103" s="135">
        <v>100.8928571429</v>
      </c>
      <c r="K103" s="136"/>
      <c r="L103" s="136">
        <v>22</v>
      </c>
      <c r="M103" s="137">
        <f t="shared" si="1"/>
        <v>2219.6428571438</v>
      </c>
    </row>
    <row r="104" spans="1:13" ht="36.75" x14ac:dyDescent="0.25">
      <c r="A104" s="17"/>
      <c r="B104" s="18"/>
      <c r="C104" s="49"/>
      <c r="D104" s="20"/>
      <c r="E104" s="93" t="s">
        <v>20</v>
      </c>
      <c r="F104" s="94" t="s">
        <v>21</v>
      </c>
      <c r="G104" s="95">
        <v>43830</v>
      </c>
      <c r="H104" s="96" t="s">
        <v>18</v>
      </c>
      <c r="I104" s="97" t="s">
        <v>19</v>
      </c>
      <c r="J104" s="98">
        <v>118.357142</v>
      </c>
      <c r="K104" s="99"/>
      <c r="L104" s="99">
        <v>26</v>
      </c>
      <c r="M104" s="100">
        <f t="shared" si="1"/>
        <v>3077.2856919999999</v>
      </c>
    </row>
    <row r="105" spans="1:13" ht="36.75" x14ac:dyDescent="0.25">
      <c r="A105" s="17"/>
      <c r="B105" s="18"/>
      <c r="C105" s="49"/>
      <c r="D105" s="20"/>
      <c r="E105" s="93" t="s">
        <v>20</v>
      </c>
      <c r="F105" s="94" t="s">
        <v>21</v>
      </c>
      <c r="G105" s="95">
        <v>43830</v>
      </c>
      <c r="H105" s="96" t="s">
        <v>18</v>
      </c>
      <c r="I105" s="97" t="s">
        <v>19</v>
      </c>
      <c r="J105" s="98">
        <v>118.357142</v>
      </c>
      <c r="K105" s="99"/>
      <c r="L105" s="99">
        <v>27</v>
      </c>
      <c r="M105" s="100">
        <f t="shared" si="1"/>
        <v>3195.6428339999998</v>
      </c>
    </row>
    <row r="106" spans="1:13" ht="36.75" x14ac:dyDescent="0.25">
      <c r="A106" s="17"/>
      <c r="B106" s="18"/>
      <c r="C106" s="21"/>
      <c r="D106" s="21"/>
      <c r="E106" s="93" t="s">
        <v>20</v>
      </c>
      <c r="F106" s="94" t="s">
        <v>31</v>
      </c>
      <c r="G106" s="95">
        <v>43830</v>
      </c>
      <c r="H106" s="96" t="s">
        <v>18</v>
      </c>
      <c r="I106" s="97" t="s">
        <v>19</v>
      </c>
      <c r="J106" s="98">
        <v>118.357142</v>
      </c>
      <c r="K106" s="99"/>
      <c r="L106" s="99">
        <v>13</v>
      </c>
      <c r="M106" s="100">
        <f t="shared" si="1"/>
        <v>1538.642846</v>
      </c>
    </row>
    <row r="107" spans="1:13" ht="37.5" thickBot="1" x14ac:dyDescent="0.3">
      <c r="A107" s="22"/>
      <c r="B107" s="23"/>
      <c r="C107" s="24"/>
      <c r="D107" s="24"/>
      <c r="E107" s="185" t="s">
        <v>22</v>
      </c>
      <c r="F107" s="186">
        <v>7920818</v>
      </c>
      <c r="G107" s="187">
        <v>44409</v>
      </c>
      <c r="H107" s="188" t="s">
        <v>24</v>
      </c>
      <c r="I107" s="189" t="s">
        <v>25</v>
      </c>
      <c r="J107" s="190">
        <v>0.16</v>
      </c>
      <c r="K107" s="191"/>
      <c r="L107" s="191">
        <v>64</v>
      </c>
      <c r="M107" s="192">
        <f t="shared" si="1"/>
        <v>10.24</v>
      </c>
    </row>
    <row r="108" spans="1:13" ht="30" customHeight="1" x14ac:dyDescent="0.25">
      <c r="A108" s="13">
        <v>12</v>
      </c>
      <c r="B108" s="14" t="s">
        <v>52</v>
      </c>
      <c r="C108" s="50" t="s">
        <v>53</v>
      </c>
      <c r="D108" s="16">
        <v>43839</v>
      </c>
      <c r="E108" s="85" t="s">
        <v>33</v>
      </c>
      <c r="F108" s="86" t="s">
        <v>34</v>
      </c>
      <c r="G108" s="87">
        <v>44408</v>
      </c>
      <c r="H108" s="88" t="s">
        <v>18</v>
      </c>
      <c r="I108" s="89" t="s">
        <v>19</v>
      </c>
      <c r="J108" s="90">
        <v>128.7235714286</v>
      </c>
      <c r="K108" s="91"/>
      <c r="L108" s="91">
        <v>26</v>
      </c>
      <c r="M108" s="92">
        <f t="shared" si="1"/>
        <v>3346.8128571436</v>
      </c>
    </row>
    <row r="109" spans="1:13" ht="36.75" x14ac:dyDescent="0.25">
      <c r="A109" s="17"/>
      <c r="B109" s="18"/>
      <c r="C109" s="21"/>
      <c r="D109" s="20"/>
      <c r="E109" s="93" t="s">
        <v>33</v>
      </c>
      <c r="F109" s="94" t="s">
        <v>34</v>
      </c>
      <c r="G109" s="95">
        <v>44408</v>
      </c>
      <c r="H109" s="96" t="s">
        <v>18</v>
      </c>
      <c r="I109" s="97" t="s">
        <v>19</v>
      </c>
      <c r="J109" s="98">
        <v>128.7235714286</v>
      </c>
      <c r="K109" s="99"/>
      <c r="L109" s="99">
        <v>28</v>
      </c>
      <c r="M109" s="100">
        <f t="shared" si="1"/>
        <v>3604.2600000007997</v>
      </c>
    </row>
    <row r="110" spans="1:13" ht="36.75" x14ac:dyDescent="0.25">
      <c r="A110" s="17"/>
      <c r="B110" s="18"/>
      <c r="C110" s="21"/>
      <c r="D110" s="20"/>
      <c r="E110" s="93" t="s">
        <v>20</v>
      </c>
      <c r="F110" s="94" t="s">
        <v>21</v>
      </c>
      <c r="G110" s="95">
        <v>43830</v>
      </c>
      <c r="H110" s="96" t="s">
        <v>18</v>
      </c>
      <c r="I110" s="97" t="s">
        <v>19</v>
      </c>
      <c r="J110" s="98">
        <v>118.357142</v>
      </c>
      <c r="K110" s="99"/>
      <c r="L110" s="99">
        <v>11</v>
      </c>
      <c r="M110" s="100">
        <f t="shared" si="1"/>
        <v>1301.9285620000001</v>
      </c>
    </row>
    <row r="111" spans="1:13" ht="36.75" x14ac:dyDescent="0.25">
      <c r="A111" s="17"/>
      <c r="B111" s="18"/>
      <c r="C111" s="21"/>
      <c r="D111" s="20"/>
      <c r="E111" s="93" t="s">
        <v>33</v>
      </c>
      <c r="F111" s="94" t="s">
        <v>34</v>
      </c>
      <c r="G111" s="95">
        <v>44408</v>
      </c>
      <c r="H111" s="96" t="s">
        <v>18</v>
      </c>
      <c r="I111" s="97" t="s">
        <v>19</v>
      </c>
      <c r="J111" s="98">
        <v>128.7235714286</v>
      </c>
      <c r="K111" s="99"/>
      <c r="L111" s="99">
        <v>18</v>
      </c>
      <c r="M111" s="100">
        <f t="shared" si="1"/>
        <v>2317.0242857148</v>
      </c>
    </row>
    <row r="112" spans="1:13" ht="36.75" x14ac:dyDescent="0.25">
      <c r="A112" s="17"/>
      <c r="B112" s="18"/>
      <c r="C112" s="21"/>
      <c r="D112" s="20"/>
      <c r="E112" s="93" t="s">
        <v>16</v>
      </c>
      <c r="F112" s="94" t="s">
        <v>30</v>
      </c>
      <c r="G112" s="95">
        <v>44408</v>
      </c>
      <c r="H112" s="96" t="s">
        <v>54</v>
      </c>
      <c r="I112" s="97" t="s">
        <v>19</v>
      </c>
      <c r="J112" s="128">
        <v>100.8928571429</v>
      </c>
      <c r="K112" s="99"/>
      <c r="L112" s="99">
        <v>25</v>
      </c>
      <c r="M112" s="100">
        <f t="shared" si="1"/>
        <v>2522.3214285724998</v>
      </c>
    </row>
    <row r="113" spans="1:13" ht="32.25" customHeight="1" thickBot="1" x14ac:dyDescent="0.3">
      <c r="A113" s="22"/>
      <c r="B113" s="23"/>
      <c r="C113" s="24"/>
      <c r="D113" s="25"/>
      <c r="E113" s="102" t="s">
        <v>16</v>
      </c>
      <c r="F113" s="103" t="s">
        <v>30</v>
      </c>
      <c r="G113" s="104">
        <v>44408</v>
      </c>
      <c r="H113" s="105" t="s">
        <v>54</v>
      </c>
      <c r="I113" s="106" t="s">
        <v>19</v>
      </c>
      <c r="J113" s="138">
        <v>100.8928571429</v>
      </c>
      <c r="K113" s="108"/>
      <c r="L113" s="108">
        <v>15</v>
      </c>
      <c r="M113" s="109">
        <f t="shared" si="1"/>
        <v>1513.3928571434999</v>
      </c>
    </row>
    <row r="114" spans="1:13" ht="37.5" customHeight="1" x14ac:dyDescent="0.25">
      <c r="A114" s="13">
        <v>13</v>
      </c>
      <c r="B114" s="14" t="s">
        <v>52</v>
      </c>
      <c r="C114" s="50" t="s">
        <v>55</v>
      </c>
      <c r="D114" s="16">
        <v>43839</v>
      </c>
      <c r="E114" s="85" t="s">
        <v>20</v>
      </c>
      <c r="F114" s="86" t="s">
        <v>21</v>
      </c>
      <c r="G114" s="87">
        <v>43830</v>
      </c>
      <c r="H114" s="88" t="s">
        <v>18</v>
      </c>
      <c r="I114" s="89" t="s">
        <v>19</v>
      </c>
      <c r="J114" s="90">
        <v>118.357142</v>
      </c>
      <c r="K114" s="91"/>
      <c r="L114" s="91">
        <v>19</v>
      </c>
      <c r="M114" s="92">
        <f t="shared" si="1"/>
        <v>2248.7856980000001</v>
      </c>
    </row>
    <row r="115" spans="1:13" ht="36.75" x14ac:dyDescent="0.25">
      <c r="A115" s="17"/>
      <c r="B115" s="18"/>
      <c r="C115" s="21"/>
      <c r="D115" s="21"/>
      <c r="E115" s="93" t="s">
        <v>20</v>
      </c>
      <c r="F115" s="94" t="s">
        <v>21</v>
      </c>
      <c r="G115" s="95">
        <v>43830</v>
      </c>
      <c r="H115" s="96" t="s">
        <v>18</v>
      </c>
      <c r="I115" s="97" t="s">
        <v>19</v>
      </c>
      <c r="J115" s="98">
        <v>118.357142</v>
      </c>
      <c r="K115" s="99"/>
      <c r="L115" s="99">
        <v>2</v>
      </c>
      <c r="M115" s="100">
        <f t="shared" si="1"/>
        <v>236.71428399999999</v>
      </c>
    </row>
    <row r="116" spans="1:13" ht="36.75" x14ac:dyDescent="0.25">
      <c r="A116" s="17"/>
      <c r="B116" s="18"/>
      <c r="C116" s="21"/>
      <c r="D116" s="21"/>
      <c r="E116" s="93" t="s">
        <v>20</v>
      </c>
      <c r="F116" s="94" t="s">
        <v>21</v>
      </c>
      <c r="G116" s="95">
        <v>43830</v>
      </c>
      <c r="H116" s="96" t="s">
        <v>18</v>
      </c>
      <c r="I116" s="97" t="s">
        <v>19</v>
      </c>
      <c r="J116" s="98">
        <v>118.357142</v>
      </c>
      <c r="K116" s="99"/>
      <c r="L116" s="99">
        <v>20</v>
      </c>
      <c r="M116" s="100">
        <f t="shared" si="1"/>
        <v>2367.14284</v>
      </c>
    </row>
    <row r="117" spans="1:13" ht="36.75" x14ac:dyDescent="0.25">
      <c r="A117" s="17"/>
      <c r="B117" s="18"/>
      <c r="C117" s="21"/>
      <c r="D117" s="21"/>
      <c r="E117" s="93" t="s">
        <v>20</v>
      </c>
      <c r="F117" s="94" t="s">
        <v>21</v>
      </c>
      <c r="G117" s="95">
        <v>43830</v>
      </c>
      <c r="H117" s="96" t="s">
        <v>18</v>
      </c>
      <c r="I117" s="97" t="s">
        <v>19</v>
      </c>
      <c r="J117" s="98">
        <v>118.357142</v>
      </c>
      <c r="K117" s="99"/>
      <c r="L117" s="99">
        <v>27</v>
      </c>
      <c r="M117" s="100">
        <f t="shared" si="1"/>
        <v>3195.6428339999998</v>
      </c>
    </row>
    <row r="118" spans="1:13" ht="36.75" x14ac:dyDescent="0.25">
      <c r="A118" s="17"/>
      <c r="B118" s="18"/>
      <c r="C118" s="21"/>
      <c r="D118" s="21"/>
      <c r="E118" s="93" t="s">
        <v>20</v>
      </c>
      <c r="F118" s="94" t="s">
        <v>21</v>
      </c>
      <c r="G118" s="95">
        <v>43830</v>
      </c>
      <c r="H118" s="96" t="s">
        <v>18</v>
      </c>
      <c r="I118" s="97" t="s">
        <v>19</v>
      </c>
      <c r="J118" s="98">
        <v>118.357142</v>
      </c>
      <c r="K118" s="99"/>
      <c r="L118" s="99">
        <v>20</v>
      </c>
      <c r="M118" s="100">
        <f t="shared" si="1"/>
        <v>2367.14284</v>
      </c>
    </row>
    <row r="119" spans="1:13" ht="36.75" x14ac:dyDescent="0.25">
      <c r="A119" s="17"/>
      <c r="B119" s="18"/>
      <c r="C119" s="21"/>
      <c r="D119" s="21"/>
      <c r="E119" s="93" t="s">
        <v>16</v>
      </c>
      <c r="F119" s="94" t="s">
        <v>30</v>
      </c>
      <c r="G119" s="95">
        <v>44408</v>
      </c>
      <c r="H119" s="96" t="s">
        <v>54</v>
      </c>
      <c r="I119" s="97" t="s">
        <v>19</v>
      </c>
      <c r="J119" s="98">
        <v>100.8928571429</v>
      </c>
      <c r="K119" s="99"/>
      <c r="L119" s="99">
        <v>1</v>
      </c>
      <c r="M119" s="100">
        <f t="shared" si="1"/>
        <v>100.8928571429</v>
      </c>
    </row>
    <row r="120" spans="1:13" ht="37.5" thickBot="1" x14ac:dyDescent="0.3">
      <c r="A120" s="22"/>
      <c r="B120" s="23"/>
      <c r="C120" s="24"/>
      <c r="D120" s="24"/>
      <c r="E120" s="102" t="s">
        <v>16</v>
      </c>
      <c r="F120" s="103" t="s">
        <v>30</v>
      </c>
      <c r="G120" s="104">
        <v>44408</v>
      </c>
      <c r="H120" s="105" t="s">
        <v>54</v>
      </c>
      <c r="I120" s="106" t="s">
        <v>19</v>
      </c>
      <c r="J120" s="107">
        <v>100.8928571429</v>
      </c>
      <c r="K120" s="108"/>
      <c r="L120" s="108">
        <v>24</v>
      </c>
      <c r="M120" s="109">
        <f t="shared" si="1"/>
        <v>2421.4285714296002</v>
      </c>
    </row>
    <row r="121" spans="1:13" ht="37.5" thickBot="1" x14ac:dyDescent="0.3">
      <c r="A121" s="35">
        <v>14</v>
      </c>
      <c r="B121" s="36" t="s">
        <v>52</v>
      </c>
      <c r="C121" s="37" t="s">
        <v>56</v>
      </c>
      <c r="D121" s="38">
        <v>43839</v>
      </c>
      <c r="E121" s="110" t="s">
        <v>20</v>
      </c>
      <c r="F121" s="111" t="s">
        <v>21</v>
      </c>
      <c r="G121" s="112">
        <v>43830</v>
      </c>
      <c r="H121" s="113" t="s">
        <v>18</v>
      </c>
      <c r="I121" s="114" t="s">
        <v>19</v>
      </c>
      <c r="J121" s="126">
        <v>118.357142</v>
      </c>
      <c r="K121" s="116"/>
      <c r="L121" s="116">
        <v>14</v>
      </c>
      <c r="M121" s="117">
        <f t="shared" si="1"/>
        <v>1656.999988</v>
      </c>
    </row>
    <row r="122" spans="1:13" ht="39" x14ac:dyDescent="0.25">
      <c r="A122" s="51">
        <v>15</v>
      </c>
      <c r="B122" s="52" t="s">
        <v>57</v>
      </c>
      <c r="C122" s="53" t="s">
        <v>58</v>
      </c>
      <c r="D122" s="54">
        <v>43844</v>
      </c>
      <c r="E122" s="85" t="s">
        <v>16</v>
      </c>
      <c r="F122" s="86" t="s">
        <v>29</v>
      </c>
      <c r="G122" s="87">
        <v>44043</v>
      </c>
      <c r="H122" s="88" t="s">
        <v>18</v>
      </c>
      <c r="I122" s="89" t="s">
        <v>19</v>
      </c>
      <c r="J122" s="90">
        <v>100.8928571429</v>
      </c>
      <c r="K122" s="139"/>
      <c r="L122" s="139">
        <v>27</v>
      </c>
      <c r="M122" s="92">
        <f t="shared" si="1"/>
        <v>2724.1071428583</v>
      </c>
    </row>
    <row r="123" spans="1:13" ht="36.75" x14ac:dyDescent="0.25">
      <c r="A123" s="55"/>
      <c r="B123" s="56"/>
      <c r="C123" s="57"/>
      <c r="D123" s="57"/>
      <c r="E123" s="140" t="s">
        <v>20</v>
      </c>
      <c r="F123" s="141" t="s">
        <v>21</v>
      </c>
      <c r="G123" s="142">
        <v>43830</v>
      </c>
      <c r="H123" s="143" t="s">
        <v>18</v>
      </c>
      <c r="I123" s="144" t="s">
        <v>19</v>
      </c>
      <c r="J123" s="145">
        <v>118.357142</v>
      </c>
      <c r="K123" s="146"/>
      <c r="L123" s="146">
        <v>27</v>
      </c>
      <c r="M123" s="100">
        <f t="shared" si="1"/>
        <v>3195.6428339999998</v>
      </c>
    </row>
    <row r="124" spans="1:13" ht="37.5" thickBot="1" x14ac:dyDescent="0.3">
      <c r="A124" s="58"/>
      <c r="B124" s="59"/>
      <c r="C124" s="60"/>
      <c r="D124" s="61"/>
      <c r="E124" s="102" t="s">
        <v>20</v>
      </c>
      <c r="F124" s="103" t="s">
        <v>31</v>
      </c>
      <c r="G124" s="104">
        <v>43830</v>
      </c>
      <c r="H124" s="105" t="s">
        <v>18</v>
      </c>
      <c r="I124" s="106" t="s">
        <v>19</v>
      </c>
      <c r="J124" s="107">
        <v>118.357142</v>
      </c>
      <c r="K124" s="147"/>
      <c r="L124" s="147">
        <v>3</v>
      </c>
      <c r="M124" s="109">
        <f t="shared" si="1"/>
        <v>355.07142599999997</v>
      </c>
    </row>
    <row r="125" spans="1:13" ht="38.25" customHeight="1" x14ac:dyDescent="0.25">
      <c r="A125" s="13">
        <v>16</v>
      </c>
      <c r="B125" s="14" t="s">
        <v>59</v>
      </c>
      <c r="C125" s="34" t="s">
        <v>60</v>
      </c>
      <c r="D125" s="16">
        <v>43844</v>
      </c>
      <c r="E125" s="148" t="s">
        <v>20</v>
      </c>
      <c r="F125" s="149" t="s">
        <v>21</v>
      </c>
      <c r="G125" s="150">
        <v>43830</v>
      </c>
      <c r="H125" s="151" t="s">
        <v>18</v>
      </c>
      <c r="I125" s="152" t="s">
        <v>19</v>
      </c>
      <c r="J125" s="153">
        <v>118.357142</v>
      </c>
      <c r="K125" s="139"/>
      <c r="L125" s="139">
        <v>21</v>
      </c>
      <c r="M125" s="92">
        <f t="shared" si="1"/>
        <v>2485.4999819999998</v>
      </c>
    </row>
    <row r="126" spans="1:13" ht="24" customHeight="1" x14ac:dyDescent="0.25">
      <c r="A126" s="17"/>
      <c r="B126" s="18"/>
      <c r="C126" s="49"/>
      <c r="D126" s="20"/>
      <c r="E126" s="140" t="s">
        <v>20</v>
      </c>
      <c r="F126" s="141" t="s">
        <v>21</v>
      </c>
      <c r="G126" s="142">
        <v>43830</v>
      </c>
      <c r="H126" s="143" t="s">
        <v>18</v>
      </c>
      <c r="I126" s="144" t="s">
        <v>19</v>
      </c>
      <c r="J126" s="145">
        <v>118.357142</v>
      </c>
      <c r="K126" s="146"/>
      <c r="L126" s="146">
        <v>8</v>
      </c>
      <c r="M126" s="100">
        <f t="shared" si="1"/>
        <v>946.85713599999997</v>
      </c>
    </row>
    <row r="127" spans="1:13" ht="27.75" customHeight="1" x14ac:dyDescent="0.25">
      <c r="A127" s="17"/>
      <c r="B127" s="18"/>
      <c r="C127" s="49"/>
      <c r="D127" s="20"/>
      <c r="E127" s="140" t="s">
        <v>20</v>
      </c>
      <c r="F127" s="141" t="s">
        <v>21</v>
      </c>
      <c r="G127" s="142">
        <v>43830</v>
      </c>
      <c r="H127" s="143" t="s">
        <v>18</v>
      </c>
      <c r="I127" s="144" t="s">
        <v>19</v>
      </c>
      <c r="J127" s="145">
        <v>118.357142</v>
      </c>
      <c r="K127" s="146"/>
      <c r="L127" s="146">
        <v>25</v>
      </c>
      <c r="M127" s="100">
        <f t="shared" si="1"/>
        <v>2958.9285500000001</v>
      </c>
    </row>
    <row r="128" spans="1:13" ht="36.75" x14ac:dyDescent="0.25">
      <c r="A128" s="17"/>
      <c r="B128" s="18"/>
      <c r="C128" s="49"/>
      <c r="D128" s="20"/>
      <c r="E128" s="140" t="s">
        <v>20</v>
      </c>
      <c r="F128" s="141" t="s">
        <v>21</v>
      </c>
      <c r="G128" s="142">
        <v>43830</v>
      </c>
      <c r="H128" s="143" t="s">
        <v>18</v>
      </c>
      <c r="I128" s="144" t="s">
        <v>19</v>
      </c>
      <c r="J128" s="145">
        <v>118.357142</v>
      </c>
      <c r="K128" s="146"/>
      <c r="L128" s="146">
        <v>20</v>
      </c>
      <c r="M128" s="100">
        <f t="shared" si="1"/>
        <v>2367.14284</v>
      </c>
    </row>
    <row r="129" spans="1:13" ht="37.5" thickBot="1" x14ac:dyDescent="0.3">
      <c r="A129" s="22"/>
      <c r="B129" s="23"/>
      <c r="C129" s="43"/>
      <c r="D129" s="25"/>
      <c r="E129" s="154" t="s">
        <v>33</v>
      </c>
      <c r="F129" s="155" t="s">
        <v>34</v>
      </c>
      <c r="G129" s="156">
        <v>44408</v>
      </c>
      <c r="H129" s="157" t="s">
        <v>18</v>
      </c>
      <c r="I129" s="158" t="s">
        <v>19</v>
      </c>
      <c r="J129" s="159">
        <v>128.7235714286</v>
      </c>
      <c r="K129" s="147"/>
      <c r="L129" s="147">
        <v>27</v>
      </c>
      <c r="M129" s="109">
        <f t="shared" si="1"/>
        <v>3475.5364285721998</v>
      </c>
    </row>
    <row r="130" spans="1:13" ht="47.25" customHeight="1" x14ac:dyDescent="0.25">
      <c r="A130" s="13">
        <v>17</v>
      </c>
      <c r="B130" s="14" t="s">
        <v>61</v>
      </c>
      <c r="C130" s="50" t="s">
        <v>62</v>
      </c>
      <c r="D130" s="16">
        <v>43843</v>
      </c>
      <c r="E130" s="91" t="s">
        <v>63</v>
      </c>
      <c r="F130" s="160" t="s">
        <v>36</v>
      </c>
      <c r="G130" s="161">
        <v>44043</v>
      </c>
      <c r="H130" s="88" t="s">
        <v>18</v>
      </c>
      <c r="I130" s="91" t="s">
        <v>19</v>
      </c>
      <c r="J130" s="90">
        <v>100.892857142</v>
      </c>
      <c r="K130" s="91"/>
      <c r="L130" s="91">
        <v>25</v>
      </c>
      <c r="M130" s="92">
        <f t="shared" si="1"/>
        <v>2522.3214285499998</v>
      </c>
    </row>
    <row r="131" spans="1:13" ht="36.75" x14ac:dyDescent="0.25">
      <c r="A131" s="17"/>
      <c r="B131" s="18"/>
      <c r="C131" s="21"/>
      <c r="D131" s="21"/>
      <c r="E131" s="99" t="s">
        <v>63</v>
      </c>
      <c r="F131" s="162" t="s">
        <v>36</v>
      </c>
      <c r="G131" s="163">
        <v>44043</v>
      </c>
      <c r="H131" s="96" t="s">
        <v>18</v>
      </c>
      <c r="I131" s="99" t="s">
        <v>19</v>
      </c>
      <c r="J131" s="98">
        <v>100.892857142</v>
      </c>
      <c r="K131" s="99"/>
      <c r="L131" s="99">
        <v>5</v>
      </c>
      <c r="M131" s="100">
        <f t="shared" si="1"/>
        <v>504.46428571000001</v>
      </c>
    </row>
    <row r="132" spans="1:13" ht="31.5" customHeight="1" x14ac:dyDescent="0.25">
      <c r="A132" s="17"/>
      <c r="B132" s="18"/>
      <c r="C132" s="21"/>
      <c r="D132" s="21"/>
      <c r="E132" s="93" t="s">
        <v>20</v>
      </c>
      <c r="F132" s="94" t="s">
        <v>21</v>
      </c>
      <c r="G132" s="95">
        <v>43830</v>
      </c>
      <c r="H132" s="96" t="s">
        <v>18</v>
      </c>
      <c r="I132" s="97" t="s">
        <v>19</v>
      </c>
      <c r="J132" s="98">
        <v>118.357142</v>
      </c>
      <c r="K132" s="99"/>
      <c r="L132" s="99">
        <v>20</v>
      </c>
      <c r="M132" s="100">
        <f t="shared" si="1"/>
        <v>2367.14284</v>
      </c>
    </row>
    <row r="133" spans="1:13" ht="31.5" customHeight="1" thickBot="1" x14ac:dyDescent="0.3">
      <c r="A133" s="22"/>
      <c r="B133" s="23"/>
      <c r="C133" s="24"/>
      <c r="D133" s="24"/>
      <c r="E133" s="102" t="s">
        <v>20</v>
      </c>
      <c r="F133" s="103" t="s">
        <v>21</v>
      </c>
      <c r="G133" s="104">
        <v>43830</v>
      </c>
      <c r="H133" s="105" t="s">
        <v>18</v>
      </c>
      <c r="I133" s="106" t="s">
        <v>19</v>
      </c>
      <c r="J133" s="107">
        <v>118.357142</v>
      </c>
      <c r="K133" s="108"/>
      <c r="L133" s="108">
        <v>22</v>
      </c>
      <c r="M133" s="109">
        <f t="shared" si="1"/>
        <v>2603.8571240000001</v>
      </c>
    </row>
    <row r="134" spans="1:13" ht="39" x14ac:dyDescent="0.25">
      <c r="A134" s="13">
        <v>18</v>
      </c>
      <c r="B134" s="14" t="s">
        <v>61</v>
      </c>
      <c r="C134" s="34" t="s">
        <v>64</v>
      </c>
      <c r="D134" s="16">
        <v>43843</v>
      </c>
      <c r="E134" s="85" t="s">
        <v>16</v>
      </c>
      <c r="F134" s="86" t="s">
        <v>17</v>
      </c>
      <c r="G134" s="87">
        <v>44043</v>
      </c>
      <c r="H134" s="88" t="s">
        <v>18</v>
      </c>
      <c r="I134" s="89" t="s">
        <v>19</v>
      </c>
      <c r="J134" s="164">
        <v>100.8928571429</v>
      </c>
      <c r="K134" s="91"/>
      <c r="L134" s="91">
        <v>27</v>
      </c>
      <c r="M134" s="92">
        <f t="shared" ref="M134:M171" si="2">L134*J134</f>
        <v>2724.1071428583</v>
      </c>
    </row>
    <row r="135" spans="1:13" ht="36.75" x14ac:dyDescent="0.25">
      <c r="A135" s="17"/>
      <c r="B135" s="18"/>
      <c r="C135" s="21"/>
      <c r="D135" s="21"/>
      <c r="E135" s="93" t="s">
        <v>16</v>
      </c>
      <c r="F135" s="94" t="s">
        <v>30</v>
      </c>
      <c r="G135" s="95">
        <v>44408</v>
      </c>
      <c r="H135" s="96" t="s">
        <v>54</v>
      </c>
      <c r="I135" s="97" t="s">
        <v>19</v>
      </c>
      <c r="J135" s="98">
        <v>100.8928571429</v>
      </c>
      <c r="K135" s="99"/>
      <c r="L135" s="99">
        <v>27</v>
      </c>
      <c r="M135" s="100">
        <f t="shared" si="2"/>
        <v>2724.1071428583</v>
      </c>
    </row>
    <row r="136" spans="1:13" ht="36.75" x14ac:dyDescent="0.25">
      <c r="A136" s="17"/>
      <c r="B136" s="18"/>
      <c r="C136" s="21"/>
      <c r="D136" s="21"/>
      <c r="E136" s="93" t="s">
        <v>20</v>
      </c>
      <c r="F136" s="94" t="s">
        <v>21</v>
      </c>
      <c r="G136" s="95">
        <v>43830</v>
      </c>
      <c r="H136" s="96" t="s">
        <v>18</v>
      </c>
      <c r="I136" s="97" t="s">
        <v>19</v>
      </c>
      <c r="J136" s="98">
        <v>118.357142</v>
      </c>
      <c r="K136" s="99"/>
      <c r="L136" s="99">
        <v>12</v>
      </c>
      <c r="M136" s="100">
        <f t="shared" si="2"/>
        <v>1420.2857039999999</v>
      </c>
    </row>
    <row r="137" spans="1:13" ht="36.75" x14ac:dyDescent="0.25">
      <c r="A137" s="17"/>
      <c r="B137" s="18"/>
      <c r="C137" s="21"/>
      <c r="D137" s="21"/>
      <c r="E137" s="93" t="s">
        <v>20</v>
      </c>
      <c r="F137" s="94" t="s">
        <v>21</v>
      </c>
      <c r="G137" s="95">
        <v>43830</v>
      </c>
      <c r="H137" s="96" t="s">
        <v>18</v>
      </c>
      <c r="I137" s="97" t="s">
        <v>19</v>
      </c>
      <c r="J137" s="98">
        <v>118.357142</v>
      </c>
      <c r="K137" s="99"/>
      <c r="L137" s="99">
        <v>26</v>
      </c>
      <c r="M137" s="100">
        <f t="shared" si="2"/>
        <v>3077.2856919999999</v>
      </c>
    </row>
    <row r="138" spans="1:13" ht="37.5" thickBot="1" x14ac:dyDescent="0.3">
      <c r="A138" s="22"/>
      <c r="B138" s="23"/>
      <c r="C138" s="24"/>
      <c r="D138" s="24"/>
      <c r="E138" s="102" t="s">
        <v>20</v>
      </c>
      <c r="F138" s="103" t="s">
        <v>21</v>
      </c>
      <c r="G138" s="104">
        <v>43830</v>
      </c>
      <c r="H138" s="105" t="s">
        <v>18</v>
      </c>
      <c r="I138" s="106" t="s">
        <v>19</v>
      </c>
      <c r="J138" s="107">
        <v>118.357142</v>
      </c>
      <c r="K138" s="108"/>
      <c r="L138" s="108">
        <v>14</v>
      </c>
      <c r="M138" s="109">
        <f t="shared" si="2"/>
        <v>1656.999988</v>
      </c>
    </row>
    <row r="139" spans="1:13" ht="51.75" x14ac:dyDescent="0.25">
      <c r="A139" s="62">
        <v>19</v>
      </c>
      <c r="B139" s="63" t="s">
        <v>61</v>
      </c>
      <c r="C139" s="34" t="s">
        <v>65</v>
      </c>
      <c r="D139" s="16">
        <v>43843</v>
      </c>
      <c r="E139" s="85" t="s">
        <v>20</v>
      </c>
      <c r="F139" s="86" t="s">
        <v>21</v>
      </c>
      <c r="G139" s="87">
        <v>43830</v>
      </c>
      <c r="H139" s="88" t="s">
        <v>18</v>
      </c>
      <c r="I139" s="89" t="s">
        <v>19</v>
      </c>
      <c r="J139" s="90">
        <v>118.357142</v>
      </c>
      <c r="K139" s="91"/>
      <c r="L139" s="91">
        <v>11</v>
      </c>
      <c r="M139" s="92">
        <f t="shared" si="2"/>
        <v>1301.9285620000001</v>
      </c>
    </row>
    <row r="140" spans="1:13" ht="37.5" thickBot="1" x14ac:dyDescent="0.3">
      <c r="A140" s="64"/>
      <c r="B140" s="65"/>
      <c r="C140" s="66"/>
      <c r="D140" s="67"/>
      <c r="E140" s="165" t="s">
        <v>20</v>
      </c>
      <c r="F140" s="166" t="s">
        <v>21</v>
      </c>
      <c r="G140" s="167">
        <v>43830</v>
      </c>
      <c r="H140" s="168" t="s">
        <v>18</v>
      </c>
      <c r="I140" s="169" t="s">
        <v>19</v>
      </c>
      <c r="J140" s="170">
        <v>118.357142</v>
      </c>
      <c r="K140" s="171"/>
      <c r="L140" s="171">
        <v>26</v>
      </c>
      <c r="M140" s="172">
        <f t="shared" si="2"/>
        <v>3077.2856919999999</v>
      </c>
    </row>
    <row r="141" spans="1:13" ht="37.5" thickBot="1" x14ac:dyDescent="0.3">
      <c r="A141" s="35">
        <v>20</v>
      </c>
      <c r="B141" s="36" t="s">
        <v>66</v>
      </c>
      <c r="C141" s="37" t="s">
        <v>67</v>
      </c>
      <c r="D141" s="38">
        <v>43844</v>
      </c>
      <c r="E141" s="110" t="s">
        <v>16</v>
      </c>
      <c r="F141" s="111" t="s">
        <v>30</v>
      </c>
      <c r="G141" s="112">
        <v>44408</v>
      </c>
      <c r="H141" s="113" t="s">
        <v>54</v>
      </c>
      <c r="I141" s="114" t="s">
        <v>19</v>
      </c>
      <c r="J141" s="126">
        <v>100.8928571429</v>
      </c>
      <c r="K141" s="116"/>
      <c r="L141" s="116">
        <v>18</v>
      </c>
      <c r="M141" s="117">
        <f t="shared" si="2"/>
        <v>1816.0714285721999</v>
      </c>
    </row>
    <row r="142" spans="1:13" ht="58.5" customHeight="1" x14ac:dyDescent="0.25">
      <c r="A142" s="13">
        <v>21</v>
      </c>
      <c r="B142" s="14" t="s">
        <v>66</v>
      </c>
      <c r="C142" s="50" t="s">
        <v>68</v>
      </c>
      <c r="D142" s="44">
        <v>43844</v>
      </c>
      <c r="E142" s="91" t="s">
        <v>63</v>
      </c>
      <c r="F142" s="160" t="s">
        <v>36</v>
      </c>
      <c r="G142" s="161">
        <v>44043</v>
      </c>
      <c r="H142" s="88" t="s">
        <v>18</v>
      </c>
      <c r="I142" s="91" t="s">
        <v>19</v>
      </c>
      <c r="J142" s="90">
        <v>100.892857142</v>
      </c>
      <c r="K142" s="91"/>
      <c r="L142" s="91">
        <v>13</v>
      </c>
      <c r="M142" s="92">
        <f t="shared" si="2"/>
        <v>1311.607142846</v>
      </c>
    </row>
    <row r="143" spans="1:13" ht="36.75" x14ac:dyDescent="0.25">
      <c r="A143" s="17"/>
      <c r="B143" s="18"/>
      <c r="C143" s="21"/>
      <c r="D143" s="20"/>
      <c r="E143" s="93" t="s">
        <v>20</v>
      </c>
      <c r="F143" s="94" t="s">
        <v>21</v>
      </c>
      <c r="G143" s="95">
        <v>43830</v>
      </c>
      <c r="H143" s="96" t="s">
        <v>18</v>
      </c>
      <c r="I143" s="97" t="s">
        <v>19</v>
      </c>
      <c r="J143" s="98">
        <v>118.357142</v>
      </c>
      <c r="K143" s="99"/>
      <c r="L143" s="99">
        <v>9</v>
      </c>
      <c r="M143" s="100">
        <f t="shared" si="2"/>
        <v>1065.2142779999999</v>
      </c>
    </row>
    <row r="144" spans="1:13" ht="36.75" x14ac:dyDescent="0.25">
      <c r="A144" s="17"/>
      <c r="B144" s="18"/>
      <c r="C144" s="21"/>
      <c r="D144" s="21"/>
      <c r="E144" s="93" t="s">
        <v>20</v>
      </c>
      <c r="F144" s="94" t="s">
        <v>21</v>
      </c>
      <c r="G144" s="95">
        <v>43830</v>
      </c>
      <c r="H144" s="96" t="s">
        <v>18</v>
      </c>
      <c r="I144" s="97" t="s">
        <v>19</v>
      </c>
      <c r="J144" s="98">
        <v>118.357142</v>
      </c>
      <c r="K144" s="99"/>
      <c r="L144" s="99">
        <v>21</v>
      </c>
      <c r="M144" s="100">
        <f t="shared" si="2"/>
        <v>2485.4999819999998</v>
      </c>
    </row>
    <row r="145" spans="1:13" ht="36.75" x14ac:dyDescent="0.25">
      <c r="A145" s="17"/>
      <c r="B145" s="18"/>
      <c r="C145" s="21"/>
      <c r="D145" s="21"/>
      <c r="E145" s="93" t="s">
        <v>20</v>
      </c>
      <c r="F145" s="94" t="s">
        <v>21</v>
      </c>
      <c r="G145" s="95">
        <v>43830</v>
      </c>
      <c r="H145" s="96" t="s">
        <v>18</v>
      </c>
      <c r="I145" s="97" t="s">
        <v>19</v>
      </c>
      <c r="J145" s="98">
        <v>118.357142</v>
      </c>
      <c r="K145" s="99"/>
      <c r="L145" s="99">
        <v>13</v>
      </c>
      <c r="M145" s="100">
        <f t="shared" si="2"/>
        <v>1538.642846</v>
      </c>
    </row>
    <row r="146" spans="1:13" ht="36.75" x14ac:dyDescent="0.25">
      <c r="A146" s="17"/>
      <c r="B146" s="18"/>
      <c r="C146" s="21"/>
      <c r="D146" s="21"/>
      <c r="E146" s="93" t="s">
        <v>20</v>
      </c>
      <c r="F146" s="94" t="s">
        <v>31</v>
      </c>
      <c r="G146" s="95">
        <v>43830</v>
      </c>
      <c r="H146" s="96" t="s">
        <v>18</v>
      </c>
      <c r="I146" s="97" t="s">
        <v>19</v>
      </c>
      <c r="J146" s="98">
        <v>118.357142</v>
      </c>
      <c r="K146" s="99"/>
      <c r="L146" s="99">
        <v>27</v>
      </c>
      <c r="M146" s="100">
        <f t="shared" si="2"/>
        <v>3195.6428339999998</v>
      </c>
    </row>
    <row r="147" spans="1:13" ht="36.75" x14ac:dyDescent="0.25">
      <c r="A147" s="17"/>
      <c r="B147" s="18"/>
      <c r="C147" s="21"/>
      <c r="D147" s="21"/>
      <c r="E147" s="176" t="s">
        <v>22</v>
      </c>
      <c r="F147" s="177">
        <v>8550918</v>
      </c>
      <c r="G147" s="178">
        <v>44440</v>
      </c>
      <c r="H147" s="179" t="s">
        <v>24</v>
      </c>
      <c r="I147" s="180" t="s">
        <v>25</v>
      </c>
      <c r="J147" s="184">
        <v>0.156</v>
      </c>
      <c r="K147" s="182"/>
      <c r="L147" s="182">
        <v>53</v>
      </c>
      <c r="M147" s="183">
        <f t="shared" si="2"/>
        <v>8.2680000000000007</v>
      </c>
    </row>
    <row r="148" spans="1:13" ht="36.75" x14ac:dyDescent="0.25">
      <c r="A148" s="17"/>
      <c r="B148" s="18"/>
      <c r="C148" s="21"/>
      <c r="D148" s="21"/>
      <c r="E148" s="176" t="s">
        <v>22</v>
      </c>
      <c r="F148" s="177">
        <v>6720618</v>
      </c>
      <c r="G148" s="178">
        <v>44348</v>
      </c>
      <c r="H148" s="179" t="s">
        <v>24</v>
      </c>
      <c r="I148" s="180" t="s">
        <v>25</v>
      </c>
      <c r="J148" s="184">
        <v>0.16</v>
      </c>
      <c r="K148" s="182"/>
      <c r="L148" s="182">
        <v>70</v>
      </c>
      <c r="M148" s="183">
        <f t="shared" si="2"/>
        <v>11.200000000000001</v>
      </c>
    </row>
    <row r="149" spans="1:13" ht="36.75" x14ac:dyDescent="0.25">
      <c r="A149" s="17"/>
      <c r="B149" s="18"/>
      <c r="C149" s="21"/>
      <c r="D149" s="21"/>
      <c r="E149" s="93" t="s">
        <v>16</v>
      </c>
      <c r="F149" s="94" t="s">
        <v>17</v>
      </c>
      <c r="G149" s="95">
        <v>44043</v>
      </c>
      <c r="H149" s="96" t="s">
        <v>18</v>
      </c>
      <c r="I149" s="97" t="s">
        <v>19</v>
      </c>
      <c r="J149" s="128">
        <v>100.8928571429</v>
      </c>
      <c r="K149" s="99"/>
      <c r="L149" s="99">
        <v>23</v>
      </c>
      <c r="M149" s="100">
        <f t="shared" si="2"/>
        <v>2320.5357142867001</v>
      </c>
    </row>
    <row r="150" spans="1:13" ht="36.75" x14ac:dyDescent="0.25">
      <c r="A150" s="17"/>
      <c r="B150" s="18"/>
      <c r="C150" s="21"/>
      <c r="D150" s="21"/>
      <c r="E150" s="93" t="s">
        <v>20</v>
      </c>
      <c r="F150" s="94" t="s">
        <v>21</v>
      </c>
      <c r="G150" s="95">
        <v>43830</v>
      </c>
      <c r="H150" s="96" t="s">
        <v>18</v>
      </c>
      <c r="I150" s="97" t="s">
        <v>19</v>
      </c>
      <c r="J150" s="98">
        <v>118.357142</v>
      </c>
      <c r="K150" s="99"/>
      <c r="L150" s="99">
        <v>26</v>
      </c>
      <c r="M150" s="100">
        <f t="shared" si="2"/>
        <v>3077.2856919999999</v>
      </c>
    </row>
    <row r="151" spans="1:13" ht="36.75" x14ac:dyDescent="0.25">
      <c r="A151" s="17"/>
      <c r="B151" s="18"/>
      <c r="C151" s="21"/>
      <c r="D151" s="21"/>
      <c r="E151" s="93" t="s">
        <v>16</v>
      </c>
      <c r="F151" s="94" t="s">
        <v>30</v>
      </c>
      <c r="G151" s="95">
        <v>44408</v>
      </c>
      <c r="H151" s="96" t="s">
        <v>54</v>
      </c>
      <c r="I151" s="97" t="s">
        <v>19</v>
      </c>
      <c r="J151" s="98">
        <v>100.8928571429</v>
      </c>
      <c r="K151" s="99"/>
      <c r="L151" s="99">
        <v>27</v>
      </c>
      <c r="M151" s="100">
        <f t="shared" si="2"/>
        <v>2724.1071428583</v>
      </c>
    </row>
    <row r="152" spans="1:13" ht="36.75" x14ac:dyDescent="0.25">
      <c r="A152" s="17"/>
      <c r="B152" s="18"/>
      <c r="C152" s="21"/>
      <c r="D152" s="21"/>
      <c r="E152" s="93" t="s">
        <v>20</v>
      </c>
      <c r="F152" s="94" t="s">
        <v>21</v>
      </c>
      <c r="G152" s="95">
        <v>43830</v>
      </c>
      <c r="H152" s="96" t="s">
        <v>18</v>
      </c>
      <c r="I152" s="97" t="s">
        <v>19</v>
      </c>
      <c r="J152" s="98">
        <v>118.357142</v>
      </c>
      <c r="K152" s="99"/>
      <c r="L152" s="99">
        <v>14</v>
      </c>
      <c r="M152" s="100">
        <f t="shared" si="2"/>
        <v>1656.999988</v>
      </c>
    </row>
    <row r="153" spans="1:13" ht="36.75" x14ac:dyDescent="0.25">
      <c r="A153" s="17"/>
      <c r="B153" s="18"/>
      <c r="C153" s="21"/>
      <c r="D153" s="21"/>
      <c r="E153" s="93" t="s">
        <v>20</v>
      </c>
      <c r="F153" s="94" t="s">
        <v>21</v>
      </c>
      <c r="G153" s="95">
        <v>43830</v>
      </c>
      <c r="H153" s="96" t="s">
        <v>18</v>
      </c>
      <c r="I153" s="97" t="s">
        <v>19</v>
      </c>
      <c r="J153" s="98">
        <v>118.357142</v>
      </c>
      <c r="K153" s="99"/>
      <c r="L153" s="99">
        <v>27</v>
      </c>
      <c r="M153" s="100">
        <f t="shared" si="2"/>
        <v>3195.6428339999998</v>
      </c>
    </row>
    <row r="154" spans="1:13" ht="36.75" x14ac:dyDescent="0.25">
      <c r="A154" s="17"/>
      <c r="B154" s="18"/>
      <c r="C154" s="21"/>
      <c r="D154" s="21"/>
      <c r="E154" s="93" t="s">
        <v>20</v>
      </c>
      <c r="F154" s="94" t="s">
        <v>21</v>
      </c>
      <c r="G154" s="95">
        <v>43830</v>
      </c>
      <c r="H154" s="96" t="s">
        <v>18</v>
      </c>
      <c r="I154" s="97" t="s">
        <v>19</v>
      </c>
      <c r="J154" s="98">
        <v>118.357142</v>
      </c>
      <c r="K154" s="99"/>
      <c r="L154" s="99">
        <v>12</v>
      </c>
      <c r="M154" s="100">
        <f t="shared" si="2"/>
        <v>1420.2857039999999</v>
      </c>
    </row>
    <row r="155" spans="1:13" ht="36.75" x14ac:dyDescent="0.25">
      <c r="A155" s="17"/>
      <c r="B155" s="18"/>
      <c r="C155" s="21"/>
      <c r="D155" s="21"/>
      <c r="E155" s="93" t="s">
        <v>20</v>
      </c>
      <c r="F155" s="94" t="s">
        <v>21</v>
      </c>
      <c r="G155" s="95">
        <v>43830</v>
      </c>
      <c r="H155" s="96" t="s">
        <v>18</v>
      </c>
      <c r="I155" s="97" t="s">
        <v>19</v>
      </c>
      <c r="J155" s="98">
        <v>118.357142</v>
      </c>
      <c r="K155" s="99"/>
      <c r="L155" s="99">
        <v>14</v>
      </c>
      <c r="M155" s="100">
        <f t="shared" si="2"/>
        <v>1656.999988</v>
      </c>
    </row>
    <row r="156" spans="1:13" ht="26.25" x14ac:dyDescent="0.25">
      <c r="A156" s="17"/>
      <c r="B156" s="18"/>
      <c r="C156" s="21"/>
      <c r="D156" s="21"/>
      <c r="E156" s="176" t="s">
        <v>26</v>
      </c>
      <c r="F156" s="177">
        <v>4030318</v>
      </c>
      <c r="G156" s="178">
        <v>43922</v>
      </c>
      <c r="H156" s="179" t="s">
        <v>27</v>
      </c>
      <c r="I156" s="180" t="s">
        <v>28</v>
      </c>
      <c r="J156" s="184">
        <v>0.17199999999999999</v>
      </c>
      <c r="K156" s="182"/>
      <c r="L156" s="182">
        <v>18</v>
      </c>
      <c r="M156" s="183">
        <f t="shared" si="2"/>
        <v>3.0959999999999996</v>
      </c>
    </row>
    <row r="157" spans="1:13" ht="36.75" x14ac:dyDescent="0.25">
      <c r="A157" s="17"/>
      <c r="B157" s="18"/>
      <c r="C157" s="21"/>
      <c r="D157" s="21"/>
      <c r="E157" s="93" t="s">
        <v>16</v>
      </c>
      <c r="F157" s="94" t="s">
        <v>17</v>
      </c>
      <c r="G157" s="95">
        <v>44043</v>
      </c>
      <c r="H157" s="96" t="s">
        <v>18</v>
      </c>
      <c r="I157" s="97" t="s">
        <v>19</v>
      </c>
      <c r="J157" s="128">
        <v>100.8928571429</v>
      </c>
      <c r="K157" s="99"/>
      <c r="L157" s="99">
        <v>23</v>
      </c>
      <c r="M157" s="100">
        <f t="shared" si="2"/>
        <v>2320.5357142867001</v>
      </c>
    </row>
    <row r="158" spans="1:13" ht="27" thickBot="1" x14ac:dyDescent="0.3">
      <c r="A158" s="22"/>
      <c r="B158" s="23"/>
      <c r="C158" s="24"/>
      <c r="D158" s="24"/>
      <c r="E158" s="185" t="s">
        <v>26</v>
      </c>
      <c r="F158" s="186">
        <v>4030318</v>
      </c>
      <c r="G158" s="187">
        <v>43922</v>
      </c>
      <c r="H158" s="188" t="s">
        <v>27</v>
      </c>
      <c r="I158" s="189" t="s">
        <v>28</v>
      </c>
      <c r="J158" s="190">
        <v>0.17199999999999999</v>
      </c>
      <c r="K158" s="191"/>
      <c r="L158" s="191">
        <v>57</v>
      </c>
      <c r="M158" s="192">
        <f t="shared" si="2"/>
        <v>9.8039999999999985</v>
      </c>
    </row>
    <row r="159" spans="1:13" ht="57.75" customHeight="1" x14ac:dyDescent="0.25">
      <c r="A159" s="68">
        <v>22</v>
      </c>
      <c r="B159" s="46" t="s">
        <v>69</v>
      </c>
      <c r="C159" s="47" t="s">
        <v>70</v>
      </c>
      <c r="D159" s="48">
        <v>43822</v>
      </c>
      <c r="E159" s="130" t="s">
        <v>20</v>
      </c>
      <c r="F159" s="131" t="s">
        <v>21</v>
      </c>
      <c r="G159" s="132">
        <v>43830</v>
      </c>
      <c r="H159" s="133" t="s">
        <v>18</v>
      </c>
      <c r="I159" s="134" t="s">
        <v>19</v>
      </c>
      <c r="J159" s="173">
        <v>118.357142</v>
      </c>
      <c r="K159" s="136"/>
      <c r="L159" s="136">
        <v>27</v>
      </c>
      <c r="M159" s="174">
        <f t="shared" si="2"/>
        <v>3195.6428339999998</v>
      </c>
    </row>
    <row r="160" spans="1:13" ht="36.75" x14ac:dyDescent="0.25">
      <c r="A160" s="69"/>
      <c r="B160" s="18"/>
      <c r="C160" s="21"/>
      <c r="D160" s="21"/>
      <c r="E160" s="93" t="s">
        <v>20</v>
      </c>
      <c r="F160" s="94" t="s">
        <v>21</v>
      </c>
      <c r="G160" s="95">
        <v>43830</v>
      </c>
      <c r="H160" s="96" t="s">
        <v>18</v>
      </c>
      <c r="I160" s="97" t="s">
        <v>19</v>
      </c>
      <c r="J160" s="98">
        <v>118.357142</v>
      </c>
      <c r="K160" s="99"/>
      <c r="L160" s="99">
        <v>17</v>
      </c>
      <c r="M160" s="175">
        <f t="shared" si="2"/>
        <v>2012.071414</v>
      </c>
    </row>
    <row r="161" spans="1:13" ht="36.75" x14ac:dyDescent="0.25">
      <c r="A161" s="69"/>
      <c r="B161" s="18"/>
      <c r="C161" s="21"/>
      <c r="D161" s="21"/>
      <c r="E161" s="93" t="s">
        <v>16</v>
      </c>
      <c r="F161" s="94" t="s">
        <v>30</v>
      </c>
      <c r="G161" s="95">
        <v>44408</v>
      </c>
      <c r="H161" s="96" t="s">
        <v>54</v>
      </c>
      <c r="I161" s="97" t="s">
        <v>19</v>
      </c>
      <c r="J161" s="98">
        <v>100.8928571429</v>
      </c>
      <c r="K161" s="99"/>
      <c r="L161" s="99">
        <v>25</v>
      </c>
      <c r="M161" s="175">
        <f t="shared" si="2"/>
        <v>2522.3214285724998</v>
      </c>
    </row>
    <row r="162" spans="1:13" ht="36.75" x14ac:dyDescent="0.25">
      <c r="A162" s="69"/>
      <c r="B162" s="18"/>
      <c r="C162" s="21"/>
      <c r="D162" s="21"/>
      <c r="E162" s="93" t="s">
        <v>16</v>
      </c>
      <c r="F162" s="94" t="s">
        <v>30</v>
      </c>
      <c r="G162" s="95">
        <v>44408</v>
      </c>
      <c r="H162" s="96" t="s">
        <v>54</v>
      </c>
      <c r="I162" s="97" t="s">
        <v>19</v>
      </c>
      <c r="J162" s="98">
        <v>100.8928571429</v>
      </c>
      <c r="K162" s="99"/>
      <c r="L162" s="99">
        <v>16</v>
      </c>
      <c r="M162" s="175">
        <f t="shared" si="2"/>
        <v>1614.2857142864</v>
      </c>
    </row>
    <row r="163" spans="1:13" ht="27" thickBot="1" x14ac:dyDescent="0.3">
      <c r="A163" s="70"/>
      <c r="B163" s="71"/>
      <c r="C163" s="72"/>
      <c r="D163" s="72"/>
      <c r="E163" s="201" t="s">
        <v>26</v>
      </c>
      <c r="F163" s="202">
        <v>4030318</v>
      </c>
      <c r="G163" s="203">
        <v>43922</v>
      </c>
      <c r="H163" s="204" t="s">
        <v>27</v>
      </c>
      <c r="I163" s="205" t="s">
        <v>28</v>
      </c>
      <c r="J163" s="206">
        <v>0.17199999999999999</v>
      </c>
      <c r="K163" s="207"/>
      <c r="L163" s="207">
        <v>55</v>
      </c>
      <c r="M163" s="208">
        <f t="shared" si="2"/>
        <v>9.4599999999999991</v>
      </c>
    </row>
    <row r="164" spans="1:13" ht="37.5" customHeight="1" x14ac:dyDescent="0.25">
      <c r="A164" s="13">
        <v>23</v>
      </c>
      <c r="B164" s="14" t="s">
        <v>71</v>
      </c>
      <c r="C164" s="34" t="s">
        <v>72</v>
      </c>
      <c r="D164" s="16">
        <v>43823</v>
      </c>
      <c r="E164" s="85" t="s">
        <v>20</v>
      </c>
      <c r="F164" s="86" t="s">
        <v>31</v>
      </c>
      <c r="G164" s="87">
        <v>43830</v>
      </c>
      <c r="H164" s="88" t="s">
        <v>18</v>
      </c>
      <c r="I164" s="89" t="s">
        <v>19</v>
      </c>
      <c r="J164" s="90">
        <v>118.357142</v>
      </c>
      <c r="K164" s="91"/>
      <c r="L164" s="91">
        <v>16</v>
      </c>
      <c r="M164" s="92">
        <f t="shared" si="2"/>
        <v>1893.7142719999999</v>
      </c>
    </row>
    <row r="165" spans="1:13" ht="36.75" x14ac:dyDescent="0.25">
      <c r="A165" s="17"/>
      <c r="B165" s="18"/>
      <c r="C165" s="21"/>
      <c r="D165" s="20"/>
      <c r="E165" s="93" t="s">
        <v>20</v>
      </c>
      <c r="F165" s="94" t="s">
        <v>21</v>
      </c>
      <c r="G165" s="95">
        <v>43830</v>
      </c>
      <c r="H165" s="96" t="s">
        <v>18</v>
      </c>
      <c r="I165" s="97" t="s">
        <v>19</v>
      </c>
      <c r="J165" s="98">
        <v>118.357142</v>
      </c>
      <c r="K165" s="99"/>
      <c r="L165" s="99">
        <v>11</v>
      </c>
      <c r="M165" s="100">
        <f t="shared" si="2"/>
        <v>1301.9285620000001</v>
      </c>
    </row>
    <row r="166" spans="1:13" ht="36.75" x14ac:dyDescent="0.25">
      <c r="A166" s="17"/>
      <c r="B166" s="18"/>
      <c r="C166" s="21"/>
      <c r="D166" s="20"/>
      <c r="E166" s="176" t="s">
        <v>22</v>
      </c>
      <c r="F166" s="177">
        <v>6710618</v>
      </c>
      <c r="G166" s="178">
        <v>44348</v>
      </c>
      <c r="H166" s="179" t="s">
        <v>24</v>
      </c>
      <c r="I166" s="180" t="s">
        <v>25</v>
      </c>
      <c r="J166" s="184">
        <v>0.16</v>
      </c>
      <c r="K166" s="182"/>
      <c r="L166" s="182">
        <v>39</v>
      </c>
      <c r="M166" s="183">
        <f t="shared" si="2"/>
        <v>6.24</v>
      </c>
    </row>
    <row r="167" spans="1:13" ht="33.75" customHeight="1" x14ac:dyDescent="0.25">
      <c r="A167" s="17"/>
      <c r="B167" s="18"/>
      <c r="C167" s="21"/>
      <c r="D167" s="20"/>
      <c r="E167" s="176" t="s">
        <v>26</v>
      </c>
      <c r="F167" s="177" t="s">
        <v>73</v>
      </c>
      <c r="G167" s="178">
        <v>44256</v>
      </c>
      <c r="H167" s="179" t="s">
        <v>45</v>
      </c>
      <c r="I167" s="180" t="s">
        <v>28</v>
      </c>
      <c r="J167" s="184">
        <v>0.16900000000000001</v>
      </c>
      <c r="K167" s="182"/>
      <c r="L167" s="182">
        <v>44</v>
      </c>
      <c r="M167" s="183">
        <f t="shared" si="2"/>
        <v>7.4360000000000008</v>
      </c>
    </row>
    <row r="168" spans="1:13" ht="37.5" thickBot="1" x14ac:dyDescent="0.3">
      <c r="A168" s="22"/>
      <c r="B168" s="23"/>
      <c r="C168" s="24"/>
      <c r="D168" s="25"/>
      <c r="E168" s="185" t="s">
        <v>22</v>
      </c>
      <c r="F168" s="186">
        <v>7920818</v>
      </c>
      <c r="G168" s="187">
        <v>44409</v>
      </c>
      <c r="H168" s="188" t="s">
        <v>24</v>
      </c>
      <c r="I168" s="189" t="s">
        <v>25</v>
      </c>
      <c r="J168" s="190">
        <v>0.16</v>
      </c>
      <c r="K168" s="191"/>
      <c r="L168" s="191">
        <v>27</v>
      </c>
      <c r="M168" s="192">
        <f t="shared" si="2"/>
        <v>4.32</v>
      </c>
    </row>
    <row r="169" spans="1:13" ht="53.25" customHeight="1" x14ac:dyDescent="0.25">
      <c r="A169" s="13">
        <v>24</v>
      </c>
      <c r="B169" s="14" t="s">
        <v>74</v>
      </c>
      <c r="C169" s="34" t="s">
        <v>75</v>
      </c>
      <c r="D169" s="44">
        <v>43823</v>
      </c>
      <c r="E169" s="91" t="s">
        <v>63</v>
      </c>
      <c r="F169" s="160" t="s">
        <v>36</v>
      </c>
      <c r="G169" s="161">
        <v>44043</v>
      </c>
      <c r="H169" s="88" t="s">
        <v>18</v>
      </c>
      <c r="I169" s="91" t="s">
        <v>19</v>
      </c>
      <c r="J169" s="90">
        <v>100.892857142</v>
      </c>
      <c r="K169" s="91"/>
      <c r="L169" s="91">
        <v>27</v>
      </c>
      <c r="M169" s="92">
        <f t="shared" si="2"/>
        <v>2724.1071428340001</v>
      </c>
    </row>
    <row r="170" spans="1:13" ht="36.75" x14ac:dyDescent="0.25">
      <c r="A170" s="17"/>
      <c r="B170" s="18"/>
      <c r="C170" s="49"/>
      <c r="D170" s="20"/>
      <c r="E170" s="93" t="s">
        <v>20</v>
      </c>
      <c r="F170" s="94" t="s">
        <v>31</v>
      </c>
      <c r="G170" s="95">
        <v>43830</v>
      </c>
      <c r="H170" s="96" t="s">
        <v>18</v>
      </c>
      <c r="I170" s="97" t="s">
        <v>19</v>
      </c>
      <c r="J170" s="98">
        <v>118.357142</v>
      </c>
      <c r="K170" s="99"/>
      <c r="L170" s="99">
        <v>16</v>
      </c>
      <c r="M170" s="100">
        <f t="shared" si="2"/>
        <v>1893.7142719999999</v>
      </c>
    </row>
    <row r="171" spans="1:13" ht="36.75" x14ac:dyDescent="0.25">
      <c r="A171" s="78"/>
      <c r="B171" s="71"/>
      <c r="C171" s="66"/>
      <c r="D171" s="67"/>
      <c r="E171" s="201" t="s">
        <v>22</v>
      </c>
      <c r="F171" s="202">
        <v>6710618</v>
      </c>
      <c r="G171" s="203">
        <v>44348</v>
      </c>
      <c r="H171" s="204" t="s">
        <v>24</v>
      </c>
      <c r="I171" s="205" t="s">
        <v>25</v>
      </c>
      <c r="J171" s="206">
        <v>0.16</v>
      </c>
      <c r="K171" s="207"/>
      <c r="L171" s="207">
        <v>110</v>
      </c>
      <c r="M171" s="209">
        <f t="shared" si="2"/>
        <v>17.600000000000001</v>
      </c>
    </row>
    <row r="172" spans="1:13" ht="18.75" x14ac:dyDescent="0.3">
      <c r="A172" s="79"/>
      <c r="B172" s="79"/>
      <c r="C172" s="80"/>
      <c r="D172" s="80"/>
      <c r="E172" s="81"/>
      <c r="F172" s="82"/>
      <c r="G172" s="83"/>
      <c r="H172" s="81"/>
      <c r="I172" s="81"/>
      <c r="J172" s="81"/>
      <c r="K172" s="81"/>
      <c r="L172" s="81"/>
      <c r="M172" s="84">
        <f>SUM(M5:M171)</f>
        <v>286204.29442769272</v>
      </c>
    </row>
  </sheetData>
  <mergeCells count="2">
    <mergeCell ref="A1:B1"/>
    <mergeCell ref="A2:M3"/>
  </mergeCells>
  <pageMargins left="0" right="0" top="0" bottom="0" header="0.31496062992125984" footer="0"/>
  <pageSetup paperSize="9" scale="90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cp:lastPrinted>2020-02-04T07:35:44Z</cp:lastPrinted>
  <dcterms:created xsi:type="dcterms:W3CDTF">2020-02-04T06:36:33Z</dcterms:created>
  <dcterms:modified xsi:type="dcterms:W3CDTF">2020-07-27T07:08:44Z</dcterms:modified>
</cp:coreProperties>
</file>