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28800" windowHeight="12015"/>
  </bookViews>
  <sheets>
    <sheet name="2020" sheetId="5" r:id="rId1"/>
  </sheets>
  <definedNames>
    <definedName name="_xlnm._FilterDatabase" localSheetId="0" hidden="1">'2020'!$A$7:$J$29</definedName>
    <definedName name="_xlnm.Print_Area" localSheetId="0">'2020'!$A$1:$J$29</definedName>
  </definedNames>
  <calcPr calcId="145621"/>
</workbook>
</file>

<file path=xl/calcChain.xml><?xml version="1.0" encoding="utf-8"?>
<calcChain xmlns="http://schemas.openxmlformats.org/spreadsheetml/2006/main">
  <c r="D29" i="5" l="1"/>
  <c r="D8" i="5" l="1"/>
  <c r="D14" i="5" l="1"/>
  <c r="D13" i="5"/>
  <c r="D12" i="5"/>
  <c r="J5" i="5" l="1"/>
</calcChain>
</file>

<file path=xl/sharedStrings.xml><?xml version="1.0" encoding="utf-8"?>
<sst xmlns="http://schemas.openxmlformats.org/spreadsheetml/2006/main" count="146" uniqueCount="52">
  <si>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</si>
  <si>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</si>
  <si>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</si>
  <si>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</si>
  <si>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</si>
  <si>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</si>
  <si>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</si>
  <si>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</si>
  <si>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</si>
  <si>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</si>
  <si>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</si>
  <si>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</si>
  <si>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</si>
  <si>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</si>
  <si>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</si>
  <si>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სახელმწიფო შესყიდვების 2020 წლის გეგმის პროექტი</t>
  </si>
  <si>
    <t>I</t>
  </si>
  <si>
    <t>2. შემსყიდველი ორგანიზაციის საიდენტიფიკაციო კოდი   200293315</t>
  </si>
  <si>
    <t>სსიპ-დასაქმების ხელშეწყობის სახელმწიფო სააგენტო</t>
  </si>
  <si>
    <t>საქონელი და მომსახურება</t>
  </si>
  <si>
    <t>კონსოლიდირებული შესყიდვა</t>
  </si>
  <si>
    <t xml:space="preserve">27 01 08 </t>
  </si>
  <si>
    <t>მობილური სატელეფონო კავშირის მომსახურებები</t>
  </si>
  <si>
    <t>გამარტივებული შესყიდვა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</si>
  <si>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</si>
  <si>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4. დაფინანსების წყარო - სახელმწიფო ბიუჯეტი</t>
  </si>
  <si>
    <t>I-IV</t>
  </si>
  <si>
    <t>ახალი ამბების სააგენტოების მომსახურებები</t>
  </si>
  <si>
    <t>საბეჭდი ქაღალდი</t>
  </si>
  <si>
    <t>კომპიუტერული მოწყობილობები და აქსესუარები</t>
  </si>
  <si>
    <t>II</t>
  </si>
  <si>
    <t>II-III</t>
  </si>
  <si>
    <t>არაფინანსური აქტივები</t>
  </si>
  <si>
    <t>III</t>
  </si>
  <si>
    <t>IV</t>
  </si>
  <si>
    <t>ტვირთის გადაზიდვისა და შენახვის მომსახურებები</t>
  </si>
  <si>
    <t>ინტერნეტმომსახურებები</t>
  </si>
  <si>
    <t>დასუფთავება და სანიტარიული მომსახურება</t>
  </si>
  <si>
    <t>09100000</t>
  </si>
  <si>
    <t>III-IV</t>
  </si>
  <si>
    <t>ნორმატიული აქტით დადგენილი გადასახადები</t>
  </si>
  <si>
    <t>ადმინისტრაციული მომსახურება</t>
  </si>
  <si>
    <t>ნაწილები და აქსესუარები სატრანსპორტო საშუალებებისა და მათი ძრავებისათვის</t>
  </si>
  <si>
    <t>აკუმულატორები, დენის პირველადი წყაროები და პირველადი ელემენტები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</si>
  <si>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</si>
  <si>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საფოსტო და საკურიერო მომსახურებები</t>
  </si>
  <si>
    <t>სამედიცინო მოწყობილობები</t>
  </si>
  <si>
    <t>ფარმაცევტული პროდუქტები</t>
  </si>
  <si>
    <t>საწვავი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</si>
  <si>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</si>
  <si>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არალითონური მინერალური პროდუქტი</t>
  </si>
  <si>
    <t>ქსელები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</si>
</sst>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theme="1"/>
      <name val="Sylfaen"/>
      <family val="1"/>
    </font>
    <font>
      <sz val="8"/>
      <color indexed="8"/>
      <name val="AcadNusx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12" fillId="0" borderId="0" xfId="12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6" xfId="12" applyFont="1" applyFill="1" applyBorder="1" applyAlignment="1">
      <alignment horizontal="center" vertical="center" wrapText="1"/>
    </xf>
    <xf numFmtId="164" fontId="13" fillId="0" borderId="0" xfId="13" applyFont="1" applyFill="1"/>
    <xf numFmtId="164" fontId="13" fillId="0" borderId="0" xfId="12" applyNumberFormat="1" applyFont="1" applyFill="1"/>
    <xf numFmtId="164" fontId="14" fillId="2" borderId="0" xfId="13" applyFont="1" applyFill="1"/>
    <xf numFmtId="0" fontId="15" fillId="0" borderId="1" xfId="0" applyFont="1" applyFill="1" applyBorder="1" applyAlignment="1">
      <alignment horizontal="center" vertical="center" wrapText="1"/>
    </xf>
    <xf numFmtId="165" fontId="10" fillId="0" borderId="1" xfId="12" applyNumberFormat="1" applyFont="1" applyFill="1" applyBorder="1" applyAlignment="1">
      <alignment horizontal="left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top" wrapText="1"/>
    </xf>
    <xf numFmtId="3" fontId="10" fillId="0" borderId="5" xfId="3" applyNumberFormat="1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165" fontId="10" fillId="0" borderId="10" xfId="12" applyNumberFormat="1" applyFont="1" applyFill="1" applyBorder="1" applyAlignment="1">
      <alignment horizontal="left" vertical="center" wrapText="1"/>
    </xf>
    <xf numFmtId="3" fontId="10" fillId="0" borderId="10" xfId="3" applyNumberFormat="1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0" xfId="12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5" fontId="10" fillId="3" borderId="10" xfId="12" applyNumberFormat="1" applyFont="1" applyFill="1" applyBorder="1" applyAlignment="1">
      <alignment horizontal="left" vertical="center" wrapText="1"/>
    </xf>
    <xf numFmtId="3" fontId="10" fillId="3" borderId="10" xfId="3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3" fontId="7" fillId="3" borderId="10" xfId="3" applyNumberFormat="1" applyFont="1" applyFill="1" applyBorder="1" applyAlignment="1">
      <alignment horizontal="center" vertical="center" wrapText="1"/>
    </xf>
    <xf numFmtId="0" fontId="11" fillId="3" borderId="1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  <xf numFmtId="165" fontId="10" fillId="4" borderId="10" xfId="12" applyNumberFormat="1" applyFont="1" applyFill="1" applyBorder="1" applyAlignment="1">
      <alignment horizontal="left" vertical="center" wrapText="1"/>
    </xf>
    <xf numFmtId="3" fontId="10" fillId="4" borderId="10" xfId="3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3" fontId="7" fillId="4" borderId="10" xfId="3" applyNumberFormat="1" applyFont="1" applyFill="1" applyBorder="1" applyAlignment="1">
      <alignment horizontal="center" vertical="center" wrapText="1"/>
    </xf>
    <xf numFmtId="0" fontId="11" fillId="4" borderId="11" xfId="12" applyFont="1" applyFill="1" applyBorder="1" applyAlignment="1">
      <alignment horizontal="center" vertical="center" wrapText="1"/>
    </xf>
    <xf numFmtId="0" fontId="7" fillId="4" borderId="6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2" xfId="12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4" borderId="12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topLeftCell="A16" zoomScale="130" zoomScaleNormal="130" zoomScaleSheetLayoutView="130" workbookViewId="0">
      <selection activeCell="E32" sqref="E32"/>
    </sheetView>
  </sheetViews>
  <sheetFormatPr defaultRowHeight="15"/>
  <cols>
    <col min="1" max="1" width="5.140625" style="7" customWidth="1"/>
    <col min="2" max="2" width="9.7109375" style="41" customWidth="1"/>
    <col min="3" max="3" width="42.28515625" style="7" customWidth="1"/>
    <col min="4" max="4" width="12.7109375" style="7" customWidth="1"/>
    <col min="5" max="5" width="17.140625" style="7" customWidth="1"/>
    <col min="6" max="6" width="17" style="7" customWidth="1"/>
    <col min="7" max="7" width="21.28515625" style="7" customWidth="1"/>
    <col min="8" max="8" width="12.5703125" style="7" customWidth="1"/>
    <col min="9" max="9" width="14.85546875" style="7" customWidth="1"/>
    <col min="10" max="10" width="15.140625" style="7" customWidth="1"/>
    <col min="11" max="11" width="9.140625" style="7"/>
    <col min="12" max="12" width="15.7109375" style="7" bestFit="1" customWidth="1"/>
    <col min="13" max="13" width="16.85546875" style="7" bestFit="1" customWidth="1"/>
    <col min="14" max="14" width="14.5703125" style="7" bestFit="1" customWidth="1"/>
    <col min="15" max="16384" width="9.140625" style="7"/>
  </cols>
  <sheetData>
    <row r="1" spans="1:14" s="1" customFormat="1" ht="15.75" customHeight="1">
      <c r="A1" s="60" t="s">
        <v>15</v>
      </c>
      <c r="B1" s="61"/>
      <c r="C1" s="61"/>
      <c r="D1" s="61"/>
      <c r="E1" s="61"/>
      <c r="F1" s="61"/>
      <c r="G1" s="61"/>
      <c r="H1" s="26"/>
      <c r="I1" s="26"/>
      <c r="J1" s="27" t="s">
        <v>12</v>
      </c>
    </row>
    <row r="2" spans="1:14" s="1" customFormat="1" ht="21" customHeight="1">
      <c r="A2" s="62" t="s">
        <v>6</v>
      </c>
      <c r="B2" s="63"/>
      <c r="C2" s="63"/>
      <c r="D2" s="63"/>
      <c r="E2" s="63" t="s">
        <v>17</v>
      </c>
      <c r="F2" s="63"/>
      <c r="G2" s="63"/>
      <c r="H2" s="63"/>
      <c r="I2" s="63"/>
      <c r="J2" s="64"/>
    </row>
    <row r="3" spans="1:14" s="1" customFormat="1" ht="15" customHeight="1">
      <c r="A3" s="58" t="s">
        <v>7</v>
      </c>
      <c r="B3" s="59"/>
      <c r="C3" s="59"/>
      <c r="D3" s="63" t="s">
        <v>25</v>
      </c>
      <c r="E3" s="63"/>
      <c r="F3" s="63"/>
      <c r="G3" s="63"/>
      <c r="H3" s="63"/>
      <c r="I3" s="63"/>
      <c r="J3" s="64"/>
    </row>
    <row r="4" spans="1:14" s="1" customFormat="1" ht="17.25" customHeight="1">
      <c r="A4" s="58" t="s">
        <v>18</v>
      </c>
      <c r="B4" s="59"/>
      <c r="C4" s="59"/>
      <c r="D4" s="63"/>
      <c r="E4" s="63"/>
      <c r="F4" s="63"/>
      <c r="G4" s="63"/>
      <c r="H4" s="63"/>
      <c r="I4" s="63"/>
      <c r="J4" s="64"/>
    </row>
    <row r="5" spans="1:14" s="1" customFormat="1" ht="12.75">
      <c r="A5" s="58" t="s">
        <v>8</v>
      </c>
      <c r="B5" s="59"/>
      <c r="C5" s="59"/>
      <c r="D5" s="59"/>
      <c r="E5" s="59"/>
      <c r="F5" s="59"/>
      <c r="G5" s="59"/>
      <c r="H5" s="28"/>
      <c r="I5" s="28"/>
      <c r="J5" s="29">
        <f>D29</f>
        <v>107967</v>
      </c>
    </row>
    <row r="6" spans="1:14" s="1" customFormat="1" ht="27.75" customHeight="1">
      <c r="A6" s="2" t="s">
        <v>0</v>
      </c>
      <c r="B6" s="34" t="s">
        <v>1</v>
      </c>
      <c r="C6" s="3" t="s">
        <v>2</v>
      </c>
      <c r="D6" s="3" t="s">
        <v>3</v>
      </c>
      <c r="E6" s="3" t="s">
        <v>4</v>
      </c>
      <c r="F6" s="3" t="s">
        <v>9</v>
      </c>
      <c r="G6" s="3" t="s">
        <v>10</v>
      </c>
      <c r="H6" s="3" t="s">
        <v>14</v>
      </c>
      <c r="I6" s="3" t="s">
        <v>13</v>
      </c>
      <c r="J6" s="4" t="s">
        <v>5</v>
      </c>
    </row>
    <row r="7" spans="1:14">
      <c r="A7" s="17">
        <v>1</v>
      </c>
      <c r="B7" s="5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/>
      <c r="I7" s="18">
        <v>8</v>
      </c>
      <c r="J7" s="6">
        <v>9</v>
      </c>
      <c r="M7" s="16"/>
    </row>
    <row r="8" spans="1:14" ht="29.25" customHeight="1">
      <c r="A8" s="19">
        <v>1</v>
      </c>
      <c r="B8" s="39">
        <v>64200000</v>
      </c>
      <c r="C8" s="24" t="s">
        <v>22</v>
      </c>
      <c r="D8" s="25">
        <f>1500+1500+3000+9000</f>
        <v>15000</v>
      </c>
      <c r="E8" s="25" t="s">
        <v>20</v>
      </c>
      <c r="F8" s="8" t="s">
        <v>16</v>
      </c>
      <c r="G8" s="8" t="s">
        <v>26</v>
      </c>
      <c r="H8" s="25" t="s">
        <v>21</v>
      </c>
      <c r="I8" s="3" t="s">
        <v>19</v>
      </c>
      <c r="J8" s="9"/>
      <c r="M8" s="16"/>
    </row>
    <row r="9" spans="1:14" ht="45">
      <c r="A9" s="19">
        <v>2</v>
      </c>
      <c r="B9" s="39">
        <v>30100000</v>
      </c>
      <c r="C9" s="24" t="s">
        <v>24</v>
      </c>
      <c r="D9" s="25">
        <v>200</v>
      </c>
      <c r="E9" s="23" t="s">
        <v>23</v>
      </c>
      <c r="F9" s="8" t="s">
        <v>16</v>
      </c>
      <c r="G9" s="8" t="s">
        <v>26</v>
      </c>
      <c r="H9" s="25" t="s">
        <v>21</v>
      </c>
      <c r="I9" s="3" t="s">
        <v>19</v>
      </c>
      <c r="J9" s="9"/>
      <c r="L9" s="15"/>
      <c r="M9" s="21"/>
    </row>
    <row r="10" spans="1:14" ht="22.5">
      <c r="A10" s="19">
        <v>3</v>
      </c>
      <c r="B10" s="39">
        <v>92400000</v>
      </c>
      <c r="C10" s="24" t="s">
        <v>27</v>
      </c>
      <c r="D10" s="25">
        <v>4900</v>
      </c>
      <c r="E10" s="23" t="s">
        <v>23</v>
      </c>
      <c r="F10" s="8" t="s">
        <v>16</v>
      </c>
      <c r="G10" s="8" t="s">
        <v>26</v>
      </c>
      <c r="H10" s="25" t="s">
        <v>21</v>
      </c>
      <c r="I10" s="30" t="s">
        <v>19</v>
      </c>
      <c r="J10" s="9"/>
      <c r="L10" s="20"/>
      <c r="M10" s="20"/>
      <c r="N10" s="20"/>
    </row>
    <row r="11" spans="1:14" ht="22.5">
      <c r="A11" s="19">
        <v>4</v>
      </c>
      <c r="B11" s="39">
        <v>30197630</v>
      </c>
      <c r="C11" s="24" t="s">
        <v>28</v>
      </c>
      <c r="D11" s="25">
        <v>1166</v>
      </c>
      <c r="E11" s="25" t="s">
        <v>20</v>
      </c>
      <c r="F11" s="8" t="s">
        <v>16</v>
      </c>
      <c r="G11" s="8" t="s">
        <v>16</v>
      </c>
      <c r="H11" s="25" t="s">
        <v>21</v>
      </c>
      <c r="I11" s="31" t="s">
        <v>19</v>
      </c>
      <c r="J11" s="9"/>
      <c r="L11" s="22"/>
    </row>
    <row r="12" spans="1:14" ht="22.5">
      <c r="A12" s="19">
        <v>5</v>
      </c>
      <c r="B12" s="39">
        <v>30200000</v>
      </c>
      <c r="C12" s="24" t="s">
        <v>29</v>
      </c>
      <c r="D12" s="25">
        <f>33176+16785</f>
        <v>49961</v>
      </c>
      <c r="E12" s="25" t="s">
        <v>20</v>
      </c>
      <c r="F12" s="8" t="s">
        <v>30</v>
      </c>
      <c r="G12" s="8" t="s">
        <v>31</v>
      </c>
      <c r="H12" s="25" t="s">
        <v>21</v>
      </c>
      <c r="I12" s="32" t="s">
        <v>32</v>
      </c>
      <c r="J12" s="9"/>
      <c r="L12" s="15"/>
    </row>
    <row r="13" spans="1:14" ht="22.5">
      <c r="A13" s="19">
        <v>6</v>
      </c>
      <c r="B13" s="39">
        <v>30200000</v>
      </c>
      <c r="C13" s="24" t="s">
        <v>29</v>
      </c>
      <c r="D13" s="25">
        <f>645*15</f>
        <v>9675</v>
      </c>
      <c r="E13" s="25" t="s">
        <v>20</v>
      </c>
      <c r="F13" s="8" t="s">
        <v>30</v>
      </c>
      <c r="G13" s="8" t="s">
        <v>31</v>
      </c>
      <c r="H13" s="25" t="s">
        <v>21</v>
      </c>
      <c r="I13" s="33" t="s">
        <v>32</v>
      </c>
      <c r="J13" s="9"/>
      <c r="L13" s="20"/>
      <c r="M13" s="15"/>
    </row>
    <row r="14" spans="1:14" ht="22.5">
      <c r="A14" s="19">
        <v>7</v>
      </c>
      <c r="B14" s="39">
        <v>30200000</v>
      </c>
      <c r="C14" s="24" t="s">
        <v>29</v>
      </c>
      <c r="D14" s="25">
        <f>320*15</f>
        <v>4800</v>
      </c>
      <c r="E14" s="25" t="s">
        <v>20</v>
      </c>
      <c r="F14" s="8" t="s">
        <v>30</v>
      </c>
      <c r="G14" s="8" t="s">
        <v>31</v>
      </c>
      <c r="H14" s="25" t="s">
        <v>21</v>
      </c>
      <c r="I14" s="33" t="s">
        <v>19</v>
      </c>
      <c r="J14" s="9"/>
    </row>
    <row r="15" spans="1:14" ht="22.5">
      <c r="A15" s="19">
        <v>8</v>
      </c>
      <c r="B15" s="40">
        <v>63100000</v>
      </c>
      <c r="C15" s="35" t="s">
        <v>35</v>
      </c>
      <c r="D15" s="36">
        <v>2000</v>
      </c>
      <c r="E15" s="23" t="s">
        <v>23</v>
      </c>
      <c r="F15" s="37" t="s">
        <v>33</v>
      </c>
      <c r="G15" s="37" t="s">
        <v>34</v>
      </c>
      <c r="H15" s="25" t="s">
        <v>21</v>
      </c>
      <c r="I15" s="34" t="s">
        <v>19</v>
      </c>
      <c r="J15" s="38"/>
    </row>
    <row r="16" spans="1:14" ht="22.5">
      <c r="A16" s="19">
        <v>9</v>
      </c>
      <c r="B16" s="40">
        <v>72400000</v>
      </c>
      <c r="C16" s="35" t="s">
        <v>36</v>
      </c>
      <c r="D16" s="36">
        <v>4300</v>
      </c>
      <c r="E16" s="23" t="s">
        <v>23</v>
      </c>
      <c r="F16" s="37" t="s">
        <v>33</v>
      </c>
      <c r="G16" s="37" t="s">
        <v>34</v>
      </c>
      <c r="H16" s="25" t="s">
        <v>21</v>
      </c>
      <c r="I16" s="34" t="s">
        <v>19</v>
      </c>
      <c r="J16" s="38"/>
    </row>
    <row r="17" spans="1:10" ht="22.5">
      <c r="A17" s="19">
        <v>10</v>
      </c>
      <c r="B17" s="40">
        <v>90900000</v>
      </c>
      <c r="C17" s="35" t="s">
        <v>37</v>
      </c>
      <c r="D17" s="36">
        <v>4900</v>
      </c>
      <c r="E17" s="23" t="s">
        <v>23</v>
      </c>
      <c r="F17" s="37" t="s">
        <v>33</v>
      </c>
      <c r="G17" s="37" t="s">
        <v>34</v>
      </c>
      <c r="H17" s="25" t="s">
        <v>21</v>
      </c>
      <c r="I17" s="34" t="s">
        <v>19</v>
      </c>
      <c r="J17" s="38"/>
    </row>
    <row r="18" spans="1:10" ht="22.5">
      <c r="A18" s="19">
        <v>11</v>
      </c>
      <c r="B18" s="43" t="s">
        <v>38</v>
      </c>
      <c r="C18" s="35" t="s">
        <v>48</v>
      </c>
      <c r="D18" s="36">
        <v>3360</v>
      </c>
      <c r="E18" s="25" t="s">
        <v>20</v>
      </c>
      <c r="F18" s="37" t="s">
        <v>33</v>
      </c>
      <c r="G18" s="37" t="s">
        <v>39</v>
      </c>
      <c r="H18" s="25" t="s">
        <v>21</v>
      </c>
      <c r="I18" s="50" t="s">
        <v>19</v>
      </c>
      <c r="J18" s="38"/>
    </row>
    <row r="19" spans="1:10" ht="22.5">
      <c r="A19" s="19">
        <v>12</v>
      </c>
      <c r="B19" s="40">
        <v>34300000</v>
      </c>
      <c r="C19" s="35" t="s">
        <v>42</v>
      </c>
      <c r="D19" s="36">
        <v>200</v>
      </c>
      <c r="E19" s="25" t="s">
        <v>20</v>
      </c>
      <c r="F19" s="37" t="s">
        <v>33</v>
      </c>
      <c r="G19" s="37" t="s">
        <v>39</v>
      </c>
      <c r="H19" s="25" t="s">
        <v>21</v>
      </c>
      <c r="I19" s="50" t="s">
        <v>19</v>
      </c>
      <c r="J19" s="38"/>
    </row>
    <row r="20" spans="1:10" ht="33.75">
      <c r="A20" s="19">
        <v>13</v>
      </c>
      <c r="B20" s="40">
        <v>75100000</v>
      </c>
      <c r="C20" s="35" t="s">
        <v>41</v>
      </c>
      <c r="D20" s="36">
        <v>200</v>
      </c>
      <c r="E20" s="42" t="s">
        <v>40</v>
      </c>
      <c r="F20" s="37" t="s">
        <v>33</v>
      </c>
      <c r="G20" s="37" t="s">
        <v>33</v>
      </c>
      <c r="H20" s="25" t="s">
        <v>21</v>
      </c>
      <c r="I20" s="50" t="s">
        <v>19</v>
      </c>
      <c r="J20" s="38"/>
    </row>
    <row r="21" spans="1:10" ht="35.25" customHeight="1">
      <c r="A21" s="19">
        <v>14</v>
      </c>
      <c r="B21" s="40">
        <v>50100000</v>
      </c>
      <c r="C21" s="35" t="s">
        <v>44</v>
      </c>
      <c r="D21" s="36">
        <v>1000</v>
      </c>
      <c r="E21" s="42" t="s">
        <v>23</v>
      </c>
      <c r="F21" s="37" t="s">
        <v>33</v>
      </c>
      <c r="G21" s="37" t="s">
        <v>39</v>
      </c>
      <c r="H21" s="25" t="s">
        <v>21</v>
      </c>
      <c r="I21" s="50" t="s">
        <v>19</v>
      </c>
      <c r="J21" s="38"/>
    </row>
    <row r="22" spans="1:10" ht="22.5">
      <c r="A22" s="57">
        <v>15</v>
      </c>
      <c r="B22" s="51">
        <v>31400000</v>
      </c>
      <c r="C22" s="52" t="s">
        <v>43</v>
      </c>
      <c r="D22" s="53">
        <v>260</v>
      </c>
      <c r="E22" s="53" t="s">
        <v>20</v>
      </c>
      <c r="F22" s="55" t="s">
        <v>33</v>
      </c>
      <c r="G22" s="55" t="s">
        <v>33</v>
      </c>
      <c r="H22" s="56" t="s">
        <v>21</v>
      </c>
      <c r="I22" s="56" t="s">
        <v>19</v>
      </c>
      <c r="J22" s="56"/>
    </row>
    <row r="23" spans="1:10" ht="22.5">
      <c r="A23" s="57">
        <v>16</v>
      </c>
      <c r="B23" s="51">
        <v>33100000</v>
      </c>
      <c r="C23" s="52" t="s">
        <v>46</v>
      </c>
      <c r="D23" s="53">
        <v>30</v>
      </c>
      <c r="E23" s="54" t="s">
        <v>20</v>
      </c>
      <c r="F23" s="55" t="s">
        <v>33</v>
      </c>
      <c r="G23" s="55" t="s">
        <v>33</v>
      </c>
      <c r="H23" s="56" t="s">
        <v>21</v>
      </c>
      <c r="I23" s="56" t="s">
        <v>19</v>
      </c>
      <c r="J23" s="56"/>
    </row>
    <row r="24" spans="1:10" ht="22.5">
      <c r="A24" s="57">
        <v>17</v>
      </c>
      <c r="B24" s="51">
        <v>33600000</v>
      </c>
      <c r="C24" s="52" t="s">
        <v>47</v>
      </c>
      <c r="D24" s="53">
        <v>135</v>
      </c>
      <c r="E24" s="54" t="s">
        <v>20</v>
      </c>
      <c r="F24" s="55" t="s">
        <v>33</v>
      </c>
      <c r="G24" s="55" t="s">
        <v>33</v>
      </c>
      <c r="H24" s="56" t="s">
        <v>21</v>
      </c>
      <c r="I24" s="56" t="s">
        <v>19</v>
      </c>
      <c r="J24" s="56"/>
    </row>
    <row r="25" spans="1:10" ht="22.5">
      <c r="A25" s="57">
        <v>18</v>
      </c>
      <c r="B25" s="51">
        <v>44400000</v>
      </c>
      <c r="C25" s="52" t="s">
        <v>49</v>
      </c>
      <c r="D25" s="53">
        <v>600</v>
      </c>
      <c r="E25" s="54" t="s">
        <v>23</v>
      </c>
      <c r="F25" s="55" t="s">
        <v>33</v>
      </c>
      <c r="G25" s="55" t="s">
        <v>33</v>
      </c>
      <c r="H25" s="56" t="s">
        <v>21</v>
      </c>
      <c r="I25" s="56" t="s">
        <v>19</v>
      </c>
      <c r="J25" s="56"/>
    </row>
    <row r="26" spans="1:10" ht="22.5">
      <c r="A26" s="57">
        <v>19</v>
      </c>
      <c r="B26" s="44">
        <v>64100000</v>
      </c>
      <c r="C26" s="45" t="s">
        <v>45</v>
      </c>
      <c r="D26" s="46">
        <v>3000</v>
      </c>
      <c r="E26" s="47" t="s">
        <v>23</v>
      </c>
      <c r="F26" s="48" t="s">
        <v>33</v>
      </c>
      <c r="G26" s="48" t="s">
        <v>39</v>
      </c>
      <c r="H26" s="56" t="s">
        <v>21</v>
      </c>
      <c r="I26" s="56" t="s">
        <v>19</v>
      </c>
      <c r="J26" s="49"/>
    </row>
    <row r="27" spans="1:10" ht="22.5">
      <c r="A27" s="57">
        <v>20</v>
      </c>
      <c r="B27" s="44">
        <v>14800000</v>
      </c>
      <c r="C27" s="45" t="s">
        <v>50</v>
      </c>
      <c r="D27" s="46">
        <v>1500</v>
      </c>
      <c r="E27" s="47" t="s">
        <v>23</v>
      </c>
      <c r="F27" s="48" t="s">
        <v>33</v>
      </c>
      <c r="G27" s="48" t="s">
        <v>39</v>
      </c>
      <c r="H27" s="56" t="s">
        <v>21</v>
      </c>
      <c r="I27" s="56" t="s">
        <v>19</v>
      </c>
      <c r="J27" s="49"/>
    </row>
    <row r="28" spans="1:10" ht="23.25" customHeight="1">
      <c r="A28" s="65">
        <v>21</v>
      </c>
      <c r="B28" s="44">
        <v>32400000</v>
      </c>
      <c r="C28" s="45" t="s">
        <v>51</v>
      </c>
      <c r="D28" s="46">
        <v>780</v>
      </c>
      <c r="E28" s="47" t="s">
        <v>23</v>
      </c>
      <c r="F28" s="55" t="s">
        <v>33</v>
      </c>
      <c r="G28" s="55" t="s">
        <v>33</v>
      </c>
      <c r="H28" s="56" t="s">
        <v>21</v>
      </c>
      <c r="I28" s="56" t="s">
        <v>19</v>
      </c>
      <c r="J28" s="49"/>
    </row>
    <row r="29" spans="1:10" ht="16.5" thickBot="1">
      <c r="A29" s="14" t="s">
        <v>11</v>
      </c>
      <c r="B29" s="10"/>
      <c r="C29" s="10"/>
      <c r="D29" s="11">
        <f>SUM(D8:D28)</f>
        <v>107967</v>
      </c>
      <c r="E29" s="11"/>
      <c r="F29" s="12"/>
      <c r="G29" s="12"/>
      <c r="H29" s="12"/>
      <c r="I29" s="12"/>
      <c r="J29" s="13"/>
    </row>
    <row r="30" spans="1:10">
      <c r="D30" s="15"/>
    </row>
    <row r="32" spans="1:10">
      <c r="E32" s="15"/>
    </row>
  </sheetData>
  <autoFilter ref="A7:J2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lela mamulashvili</cp:lastModifiedBy>
  <cp:lastPrinted>2020-09-21T10:43:43Z</cp:lastPrinted>
  <dcterms:created xsi:type="dcterms:W3CDTF">2014-01-20T07:08:45Z</dcterms:created>
  <dcterms:modified xsi:type="dcterms:W3CDTF">2020-09-21T10:47:16Z</dcterms:modified>
</cp:coreProperties>
</file>