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'!$A$2:$W$87</definedName>
    <definedName name="DATA1">#REF!</definedName>
    <definedName name="_xlnm.Print_Area" localSheetId="0">'დამტკ._საბიუჯ. '!$B$2:$Q$87</definedName>
    <definedName name="_xlnm.Print_Titles" localSheetId="0">'დამტკ._საბიუჯ. '!$2:$2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2" l="1"/>
  <c r="J87" i="2" s="1"/>
  <c r="I86" i="2"/>
  <c r="K86" i="2" s="1"/>
  <c r="I85" i="2"/>
  <c r="O85" i="2" s="1"/>
  <c r="I84" i="2"/>
  <c r="K84" i="2" s="1"/>
  <c r="I83" i="2"/>
  <c r="J83" i="2" s="1"/>
  <c r="I82" i="2"/>
  <c r="K82" i="2" s="1"/>
  <c r="I81" i="2"/>
  <c r="O81" i="2" s="1"/>
  <c r="I80" i="2"/>
  <c r="J80" i="2" s="1"/>
  <c r="I79" i="2"/>
  <c r="J79" i="2" s="1"/>
  <c r="J78" i="2"/>
  <c r="I78" i="2"/>
  <c r="K78" i="2" s="1"/>
  <c r="N77" i="2"/>
  <c r="N76" i="2" s="1"/>
  <c r="M77" i="2"/>
  <c r="M76" i="2" s="1"/>
  <c r="L77" i="2"/>
  <c r="L76" i="2" s="1"/>
  <c r="H77" i="2"/>
  <c r="H76" i="2" s="1"/>
  <c r="G77" i="2"/>
  <c r="F77" i="2"/>
  <c r="D77" i="2"/>
  <c r="D76" i="2" s="1"/>
  <c r="J82" i="2" l="1"/>
  <c r="O82" i="2"/>
  <c r="P82" i="2" s="1"/>
  <c r="K80" i="2"/>
  <c r="J86" i="2"/>
  <c r="O86" i="2"/>
  <c r="P86" i="2" s="1"/>
  <c r="O84" i="2"/>
  <c r="O78" i="2"/>
  <c r="P78" i="2" s="1"/>
  <c r="O80" i="2"/>
  <c r="P80" i="2" s="1"/>
  <c r="J84" i="2"/>
  <c r="K85" i="2"/>
  <c r="A80" i="2"/>
  <c r="I77" i="2"/>
  <c r="K77" i="2" s="1"/>
  <c r="K81" i="2"/>
  <c r="A82" i="2"/>
  <c r="Q80" i="2"/>
  <c r="G76" i="2"/>
  <c r="I76" i="2" s="1"/>
  <c r="Q81" i="2"/>
  <c r="P81" i="2"/>
  <c r="Q85" i="2"/>
  <c r="P85" i="2"/>
  <c r="Q78" i="2"/>
  <c r="K79" i="2"/>
  <c r="Q86" i="2"/>
  <c r="K87" i="2"/>
  <c r="F76" i="2"/>
  <c r="Q82" i="2"/>
  <c r="K83" i="2"/>
  <c r="O79" i="2"/>
  <c r="A79" i="2" s="1"/>
  <c r="J81" i="2"/>
  <c r="O83" i="2"/>
  <c r="J85" i="2"/>
  <c r="O87" i="2"/>
  <c r="A87" i="2" s="1"/>
  <c r="A81" i="2"/>
  <c r="A85" i="2"/>
  <c r="J77" i="2" l="1"/>
  <c r="A78" i="2"/>
  <c r="A86" i="2"/>
  <c r="O77" i="2"/>
  <c r="A77" i="2" s="1"/>
  <c r="P84" i="2"/>
  <c r="Q84" i="2"/>
  <c r="A84" i="2"/>
  <c r="K76" i="2"/>
  <c r="Q83" i="2"/>
  <c r="P83" i="2"/>
  <c r="A83" i="2"/>
  <c r="Q87" i="2"/>
  <c r="P87" i="2"/>
  <c r="Q79" i="2"/>
  <c r="P79" i="2"/>
  <c r="J76" i="2"/>
  <c r="O76" i="2" l="1"/>
  <c r="Q76" i="2" s="1"/>
  <c r="Q77" i="2"/>
  <c r="A76" i="2"/>
  <c r="P77" i="2"/>
  <c r="P76" i="2" s="1"/>
  <c r="I5" i="2" l="1"/>
  <c r="E28" i="2"/>
  <c r="E27" i="2" s="1"/>
  <c r="E4" i="2"/>
  <c r="E3" i="2" s="1"/>
  <c r="I75" i="2" l="1"/>
  <c r="I74" i="2"/>
  <c r="I73" i="2"/>
  <c r="I72" i="2"/>
  <c r="I71" i="2"/>
  <c r="I70" i="2"/>
  <c r="I69" i="2"/>
  <c r="I68" i="2"/>
  <c r="I67" i="2"/>
  <c r="I66" i="2"/>
  <c r="I63" i="2"/>
  <c r="I62" i="2"/>
  <c r="I61" i="2"/>
  <c r="I60" i="2"/>
  <c r="I59" i="2"/>
  <c r="I58" i="2"/>
  <c r="I57" i="2"/>
  <c r="I56" i="2"/>
  <c r="I55" i="2"/>
  <c r="I54" i="2"/>
  <c r="I51" i="2"/>
  <c r="I50" i="2"/>
  <c r="I49" i="2"/>
  <c r="I48" i="2"/>
  <c r="I47" i="2"/>
  <c r="I46" i="2"/>
  <c r="I45" i="2"/>
  <c r="I44" i="2"/>
  <c r="I43" i="2"/>
  <c r="I42" i="2"/>
  <c r="I39" i="2"/>
  <c r="I38" i="2"/>
  <c r="I37" i="2"/>
  <c r="I36" i="2"/>
  <c r="I35" i="2"/>
  <c r="I34" i="2"/>
  <c r="I33" i="2"/>
  <c r="I32" i="2"/>
  <c r="I31" i="2"/>
  <c r="I30" i="2"/>
  <c r="I29" i="2"/>
  <c r="I26" i="2"/>
  <c r="I25" i="2"/>
  <c r="I24" i="2"/>
  <c r="I23" i="2"/>
  <c r="I22" i="2"/>
  <c r="I21" i="2"/>
  <c r="I20" i="2"/>
  <c r="I19" i="2"/>
  <c r="I18" i="2"/>
  <c r="I17" i="2"/>
  <c r="I14" i="2"/>
  <c r="I13" i="2"/>
  <c r="I12" i="2"/>
  <c r="I11" i="2"/>
  <c r="I10" i="2"/>
  <c r="I9" i="2"/>
  <c r="I8" i="2"/>
  <c r="I7" i="2"/>
  <c r="I6" i="2"/>
  <c r="K8" i="2" l="1"/>
  <c r="J8" i="2"/>
  <c r="K12" i="2"/>
  <c r="J12" i="2"/>
  <c r="K9" i="2"/>
  <c r="J9" i="2"/>
  <c r="K13" i="2"/>
  <c r="J13" i="2"/>
  <c r="K5" i="2"/>
  <c r="J5" i="2"/>
  <c r="K7" i="2"/>
  <c r="J7" i="2"/>
  <c r="K11" i="2"/>
  <c r="J11" i="2"/>
  <c r="K19" i="2"/>
  <c r="J19" i="2"/>
  <c r="K23" i="2"/>
  <c r="J23" i="2"/>
  <c r="K31" i="2"/>
  <c r="J31" i="2"/>
  <c r="K35" i="2"/>
  <c r="J35" i="2"/>
  <c r="A39" i="2"/>
  <c r="K39" i="2"/>
  <c r="J39" i="2"/>
  <c r="K43" i="2"/>
  <c r="J43" i="2"/>
  <c r="K47" i="2"/>
  <c r="J47" i="2"/>
  <c r="K51" i="2"/>
  <c r="J51" i="2"/>
  <c r="K55" i="2"/>
  <c r="J55" i="2"/>
  <c r="K59" i="2"/>
  <c r="J59" i="2"/>
  <c r="K63" i="2"/>
  <c r="J63" i="2"/>
  <c r="K67" i="2"/>
  <c r="J67" i="2"/>
  <c r="K71" i="2"/>
  <c r="J71" i="2"/>
  <c r="K75" i="2"/>
  <c r="J75" i="2"/>
  <c r="K20" i="2"/>
  <c r="J20" i="2"/>
  <c r="K24" i="2"/>
  <c r="J24" i="2"/>
  <c r="K32" i="2"/>
  <c r="J32" i="2"/>
  <c r="K36" i="2"/>
  <c r="J36" i="2"/>
  <c r="K44" i="2"/>
  <c r="J44" i="2"/>
  <c r="K48" i="2"/>
  <c r="J48" i="2"/>
  <c r="K56" i="2"/>
  <c r="J56" i="2"/>
  <c r="K60" i="2"/>
  <c r="J60" i="2"/>
  <c r="K68" i="2"/>
  <c r="J68" i="2"/>
  <c r="K72" i="2"/>
  <c r="J72" i="2"/>
  <c r="K17" i="2"/>
  <c r="J17" i="2"/>
  <c r="K21" i="2"/>
  <c r="J21" i="2"/>
  <c r="K25" i="2"/>
  <c r="J25" i="2"/>
  <c r="K29" i="2"/>
  <c r="J29" i="2"/>
  <c r="K33" i="2"/>
  <c r="J33" i="2"/>
  <c r="K37" i="2"/>
  <c r="J37" i="2"/>
  <c r="K45" i="2"/>
  <c r="J45" i="2"/>
  <c r="K49" i="2"/>
  <c r="J49" i="2"/>
  <c r="K57" i="2"/>
  <c r="J57" i="2"/>
  <c r="K61" i="2"/>
  <c r="J61" i="2"/>
  <c r="K69" i="2"/>
  <c r="J69" i="2"/>
  <c r="K73" i="2"/>
  <c r="J73" i="2"/>
  <c r="K6" i="2"/>
  <c r="K10" i="2"/>
  <c r="K14" i="2"/>
  <c r="K18" i="2"/>
  <c r="J18" i="2"/>
  <c r="K22" i="2"/>
  <c r="J22" i="2"/>
  <c r="K26" i="2"/>
  <c r="J26" i="2"/>
  <c r="K30" i="2"/>
  <c r="J30" i="2"/>
  <c r="K34" i="2"/>
  <c r="J34" i="2"/>
  <c r="K38" i="2"/>
  <c r="J38" i="2"/>
  <c r="K42" i="2"/>
  <c r="J42" i="2"/>
  <c r="K46" i="2"/>
  <c r="J46" i="2"/>
  <c r="K50" i="2"/>
  <c r="J50" i="2"/>
  <c r="K54" i="2"/>
  <c r="J54" i="2"/>
  <c r="K58" i="2"/>
  <c r="J58" i="2"/>
  <c r="K62" i="2"/>
  <c r="J62" i="2"/>
  <c r="K66" i="2"/>
  <c r="J66" i="2"/>
  <c r="K70" i="2"/>
  <c r="J70" i="2"/>
  <c r="K74" i="2"/>
  <c r="J74" i="2"/>
  <c r="J6" i="2"/>
  <c r="J10" i="2"/>
  <c r="J14" i="2"/>
  <c r="F65" i="2"/>
  <c r="F53" i="2"/>
  <c r="F41" i="2"/>
  <c r="F28" i="2"/>
  <c r="F16" i="2"/>
  <c r="F4" i="2"/>
  <c r="H4" i="2"/>
  <c r="H3" i="2" s="1"/>
  <c r="G4" i="2"/>
  <c r="H16" i="2"/>
  <c r="H15" i="2" s="1"/>
  <c r="G16" i="2"/>
  <c r="H28" i="2"/>
  <c r="H27" i="2" s="1"/>
  <c r="G28" i="2"/>
  <c r="H41" i="2"/>
  <c r="H40" i="2" s="1"/>
  <c r="H53" i="2"/>
  <c r="H52" i="2" s="1"/>
  <c r="H65" i="2"/>
  <c r="H64" i="2" s="1"/>
  <c r="G41" i="2"/>
  <c r="G53" i="2"/>
  <c r="G65" i="2"/>
  <c r="F15" i="2" l="1"/>
  <c r="G40" i="2"/>
  <c r="I40" i="2" s="1"/>
  <c r="I41" i="2"/>
  <c r="K41" i="2" s="1"/>
  <c r="G64" i="2"/>
  <c r="I64" i="2" s="1"/>
  <c r="I65" i="2"/>
  <c r="G52" i="2"/>
  <c r="I52" i="2" s="1"/>
  <c r="I53" i="2"/>
  <c r="K53" i="2" s="1"/>
  <c r="G15" i="2"/>
  <c r="I15" i="2" s="1"/>
  <c r="I16" i="2"/>
  <c r="K16" i="2" s="1"/>
  <c r="F3" i="2"/>
  <c r="G27" i="2"/>
  <c r="I27" i="2" s="1"/>
  <c r="I28" i="2"/>
  <c r="K28" i="2" s="1"/>
  <c r="G3" i="2"/>
  <c r="I3" i="2" s="1"/>
  <c r="I4" i="2"/>
  <c r="K4" i="2" s="1"/>
  <c r="F27" i="2"/>
  <c r="F40" i="2"/>
  <c r="F52" i="2"/>
  <c r="F64" i="2"/>
  <c r="J65" i="2"/>
  <c r="K65" i="2"/>
  <c r="J53" i="2" l="1"/>
  <c r="J41" i="2"/>
  <c r="J28" i="2"/>
  <c r="K3" i="2"/>
  <c r="K15" i="2"/>
  <c r="J3" i="2"/>
  <c r="K27" i="2"/>
  <c r="K40" i="2"/>
  <c r="J15" i="2"/>
  <c r="J27" i="2"/>
  <c r="J52" i="2"/>
  <c r="J40" i="2"/>
  <c r="J4" i="2"/>
  <c r="K52" i="2"/>
  <c r="J16" i="2"/>
  <c r="K64" i="2"/>
  <c r="J64" i="2"/>
  <c r="N4" i="2"/>
  <c r="N3" i="2" s="1"/>
  <c r="O75" i="2" l="1"/>
  <c r="A75" i="2" s="1"/>
  <c r="O74" i="2"/>
  <c r="A74" i="2" s="1"/>
  <c r="O73" i="2"/>
  <c r="A73" i="2" s="1"/>
  <c r="O72" i="2"/>
  <c r="A72" i="2" s="1"/>
  <c r="O71" i="2"/>
  <c r="A71" i="2" s="1"/>
  <c r="O70" i="2"/>
  <c r="A70" i="2" s="1"/>
  <c r="O69" i="2"/>
  <c r="O68" i="2"/>
  <c r="A68" i="2" s="1"/>
  <c r="O67" i="2"/>
  <c r="O66" i="2"/>
  <c r="A66" i="2" s="1"/>
  <c r="N65" i="2"/>
  <c r="N64" i="2" s="1"/>
  <c r="M65" i="2"/>
  <c r="M64" i="2" s="1"/>
  <c r="L65" i="2"/>
  <c r="L64" i="2" s="1"/>
  <c r="D65" i="2"/>
  <c r="O63" i="2"/>
  <c r="O62" i="2"/>
  <c r="A62" i="2" s="1"/>
  <c r="O61" i="2"/>
  <c r="A61" i="2" s="1"/>
  <c r="O60" i="2"/>
  <c r="A60" i="2" s="1"/>
  <c r="O59" i="2"/>
  <c r="A59" i="2" s="1"/>
  <c r="O58" i="2"/>
  <c r="A58" i="2" s="1"/>
  <c r="O57" i="2"/>
  <c r="A57" i="2" s="1"/>
  <c r="O56" i="2"/>
  <c r="A56" i="2" s="1"/>
  <c r="O55" i="2"/>
  <c r="A55" i="2" s="1"/>
  <c r="O54" i="2"/>
  <c r="N53" i="2"/>
  <c r="N52" i="2" s="1"/>
  <c r="M53" i="2"/>
  <c r="M52" i="2" s="1"/>
  <c r="L53" i="2"/>
  <c r="L52" i="2" s="1"/>
  <c r="D53" i="2"/>
  <c r="A54" i="2" l="1"/>
  <c r="A63" i="2"/>
  <c r="A69" i="2"/>
  <c r="A67" i="2"/>
  <c r="D52" i="2"/>
  <c r="D64" i="2"/>
  <c r="P55" i="2"/>
  <c r="Q59" i="2"/>
  <c r="Q63" i="2"/>
  <c r="P69" i="2"/>
  <c r="P73" i="2"/>
  <c r="Q62" i="2"/>
  <c r="P68" i="2"/>
  <c r="P72" i="2"/>
  <c r="Q54" i="2"/>
  <c r="P58" i="2"/>
  <c r="Q57" i="2"/>
  <c r="Q61" i="2"/>
  <c r="Q67" i="2"/>
  <c r="Q71" i="2"/>
  <c r="Q75" i="2"/>
  <c r="P56" i="2"/>
  <c r="P60" i="2"/>
  <c r="Q66" i="2"/>
  <c r="Q70" i="2"/>
  <c r="Q74" i="2"/>
  <c r="Q69" i="2"/>
  <c r="P70" i="2"/>
  <c r="P74" i="2"/>
  <c r="P66" i="2"/>
  <c r="Q73" i="2"/>
  <c r="Q68" i="2"/>
  <c r="Q72" i="2"/>
  <c r="P67" i="2"/>
  <c r="P71" i="2"/>
  <c r="P75" i="2"/>
  <c r="O65" i="2"/>
  <c r="A65" i="2" s="1"/>
  <c r="Q55" i="2"/>
  <c r="O53" i="2"/>
  <c r="A53" i="2" s="1"/>
  <c r="P54" i="2"/>
  <c r="Q58" i="2"/>
  <c r="P59" i="2"/>
  <c r="Q56" i="2"/>
  <c r="P57" i="2"/>
  <c r="Q60" i="2"/>
  <c r="P61" i="2"/>
  <c r="P62" i="2"/>
  <c r="P63" i="2"/>
  <c r="Q39" i="2"/>
  <c r="P53" i="2" l="1"/>
  <c r="P52" i="2" s="1"/>
  <c r="P65" i="2"/>
  <c r="P64" i="2" s="1"/>
  <c r="O64" i="2"/>
  <c r="Q64" i="2" s="1"/>
  <c r="Q65" i="2"/>
  <c r="Q53" i="2"/>
  <c r="O52" i="2"/>
  <c r="Q52" i="2" s="1"/>
  <c r="A64" i="2" l="1"/>
  <c r="A52" i="2"/>
  <c r="D41" i="2" l="1"/>
  <c r="D28" i="2"/>
  <c r="D16" i="2"/>
  <c r="D4" i="2"/>
  <c r="M41" i="2"/>
  <c r="M40" i="2" s="1"/>
  <c r="M28" i="2"/>
  <c r="M27" i="2" s="1"/>
  <c r="M16" i="2"/>
  <c r="M15" i="2" s="1"/>
  <c r="M4" i="2"/>
  <c r="M3" i="2" s="1"/>
  <c r="L41" i="2"/>
  <c r="L40" i="2" s="1"/>
  <c r="L28" i="2"/>
  <c r="L27" i="2" s="1"/>
  <c r="L16" i="2"/>
  <c r="L15" i="2" s="1"/>
  <c r="L4" i="2"/>
  <c r="L3" i="2" s="1"/>
  <c r="D3" i="2" l="1"/>
  <c r="D27" i="2"/>
  <c r="D40" i="2"/>
  <c r="D15" i="2"/>
  <c r="N16" i="2" l="1"/>
  <c r="N28" i="2"/>
  <c r="N41" i="2"/>
  <c r="O47" i="2"/>
  <c r="A47" i="2" s="1"/>
  <c r="O36" i="2"/>
  <c r="A36" i="2" s="1"/>
  <c r="O35" i="2"/>
  <c r="A35" i="2" s="1"/>
  <c r="O30" i="2"/>
  <c r="A30" i="2" s="1"/>
  <c r="O23" i="2"/>
  <c r="A23" i="2" s="1"/>
  <c r="O18" i="2"/>
  <c r="A18" i="2" s="1"/>
  <c r="O12" i="2"/>
  <c r="A12" i="2" s="1"/>
  <c r="O11" i="2"/>
  <c r="A11" i="2" s="1"/>
  <c r="O10" i="2"/>
  <c r="A10" i="2" s="1"/>
  <c r="O9" i="2"/>
  <c r="A9" i="2" s="1"/>
  <c r="O6" i="2"/>
  <c r="A6" i="2" s="1"/>
  <c r="O5" i="2"/>
  <c r="A5" i="2" s="1"/>
  <c r="N15" i="2" l="1"/>
  <c r="N40" i="2"/>
  <c r="N27" i="2"/>
  <c r="Q30" i="2"/>
  <c r="Q47" i="2"/>
  <c r="Q35" i="2"/>
  <c r="Q18" i="2"/>
  <c r="Q36" i="2"/>
  <c r="Q23" i="2"/>
  <c r="Q12" i="2"/>
  <c r="Q9" i="2"/>
  <c r="Q5" i="2"/>
  <c r="Q11" i="2"/>
  <c r="Q10" i="2"/>
  <c r="Q6" i="2"/>
  <c r="P11" i="2"/>
  <c r="P5" i="2"/>
  <c r="P9" i="2"/>
  <c r="O13" i="2"/>
  <c r="A13" i="2" s="1"/>
  <c r="O17" i="2"/>
  <c r="A17" i="2" s="1"/>
  <c r="O21" i="2"/>
  <c r="A21" i="2" s="1"/>
  <c r="O25" i="2"/>
  <c r="A25" i="2" s="1"/>
  <c r="O29" i="2"/>
  <c r="A29" i="2" s="1"/>
  <c r="O33" i="2"/>
  <c r="A33" i="2" s="1"/>
  <c r="O37" i="2"/>
  <c r="A37" i="2" s="1"/>
  <c r="P6" i="2"/>
  <c r="P18" i="2"/>
  <c r="O22" i="2"/>
  <c r="A22" i="2" s="1"/>
  <c r="O26" i="2"/>
  <c r="A26" i="2" s="1"/>
  <c r="P30" i="2"/>
  <c r="O34" i="2"/>
  <c r="A34" i="2" s="1"/>
  <c r="O38" i="2"/>
  <c r="A38" i="2" s="1"/>
  <c r="O19" i="2"/>
  <c r="A19" i="2" s="1"/>
  <c r="P23" i="2"/>
  <c r="O31" i="2"/>
  <c r="A31" i="2" s="1"/>
  <c r="P35" i="2"/>
  <c r="P10" i="2"/>
  <c r="O14" i="2"/>
  <c r="A14" i="2" s="1"/>
  <c r="O7" i="2"/>
  <c r="A7" i="2" s="1"/>
  <c r="O8" i="2"/>
  <c r="A8" i="2" s="1"/>
  <c r="P12" i="2"/>
  <c r="O20" i="2"/>
  <c r="A20" i="2" s="1"/>
  <c r="O24" i="2"/>
  <c r="A24" i="2" s="1"/>
  <c r="O32" i="2"/>
  <c r="A32" i="2" s="1"/>
  <c r="P36" i="2"/>
  <c r="O42" i="2"/>
  <c r="A42" i="2" s="1"/>
  <c r="O44" i="2"/>
  <c r="A44" i="2" s="1"/>
  <c r="O49" i="2"/>
  <c r="A49" i="2" s="1"/>
  <c r="P47" i="2"/>
  <c r="O45" i="2"/>
  <c r="A45" i="2" s="1"/>
  <c r="O50" i="2"/>
  <c r="A50" i="2" s="1"/>
  <c r="O46" i="2"/>
  <c r="A46" i="2" s="1"/>
  <c r="O51" i="2"/>
  <c r="A51" i="2" s="1"/>
  <c r="Q46" i="2" l="1"/>
  <c r="Q49" i="2"/>
  <c r="Q24" i="2"/>
  <c r="Q38" i="2"/>
  <c r="Q19" i="2"/>
  <c r="Q26" i="2"/>
  <c r="Q33" i="2"/>
  <c r="Q25" i="2"/>
  <c r="Q17" i="2"/>
  <c r="Q50" i="2"/>
  <c r="Q44" i="2"/>
  <c r="Q32" i="2"/>
  <c r="Q20" i="2"/>
  <c r="Q31" i="2"/>
  <c r="Q34" i="2"/>
  <c r="Q51" i="2"/>
  <c r="Q45" i="2"/>
  <c r="Q42" i="2"/>
  <c r="Q22" i="2"/>
  <c r="Q37" i="2"/>
  <c r="Q29" i="2"/>
  <c r="Q21" i="2"/>
  <c r="Q8" i="2"/>
  <c r="Q7" i="2"/>
  <c r="Q13" i="2"/>
  <c r="Q14" i="2"/>
  <c r="P20" i="2"/>
  <c r="P7" i="2"/>
  <c r="P14" i="2"/>
  <c r="P31" i="2"/>
  <c r="P38" i="2"/>
  <c r="P22" i="2"/>
  <c r="P37" i="2"/>
  <c r="P29" i="2"/>
  <c r="O28" i="2"/>
  <c r="P21" i="2"/>
  <c r="O4" i="2"/>
  <c r="A4" i="2" s="1"/>
  <c r="P32" i="2"/>
  <c r="P24" i="2"/>
  <c r="P8" i="2"/>
  <c r="P19" i="2"/>
  <c r="P34" i="2"/>
  <c r="P26" i="2"/>
  <c r="P33" i="2"/>
  <c r="P25" i="2"/>
  <c r="P17" i="2"/>
  <c r="O16" i="2"/>
  <c r="P13" i="2"/>
  <c r="P49" i="2"/>
  <c r="P51" i="2"/>
  <c r="P42" i="2"/>
  <c r="P44" i="2"/>
  <c r="P46" i="2"/>
  <c r="P50" i="2"/>
  <c r="P45" i="2"/>
  <c r="O48" i="2"/>
  <c r="A48" i="2" s="1"/>
  <c r="Q28" i="2" l="1"/>
  <c r="A28" i="2"/>
  <c r="Q16" i="2"/>
  <c r="A16" i="2"/>
  <c r="Q48" i="2"/>
  <c r="Q4" i="2"/>
  <c r="P4" i="2"/>
  <c r="P3" i="2" s="1"/>
  <c r="P16" i="2"/>
  <c r="P15" i="2" s="1"/>
  <c r="P28" i="2"/>
  <c r="P27" i="2" s="1"/>
  <c r="O15" i="2"/>
  <c r="O27" i="2"/>
  <c r="O3" i="2"/>
  <c r="A3" i="2" s="1"/>
  <c r="P48" i="2"/>
  <c r="Q27" i="2" l="1"/>
  <c r="A27" i="2"/>
  <c r="Q15" i="2"/>
  <c r="A15" i="2"/>
  <c r="Q3" i="2"/>
  <c r="O43" i="2" l="1"/>
  <c r="A43" i="2" s="1"/>
  <c r="Q43" i="2" l="1"/>
  <c r="P43" i="2"/>
  <c r="O41" i="2"/>
  <c r="Q41" i="2" l="1"/>
  <c r="A41" i="2"/>
  <c r="O40" i="2"/>
  <c r="P41" i="2"/>
  <c r="P40" i="2" s="1"/>
  <c r="Q40" i="2" l="1"/>
  <c r="A40" i="2"/>
</calcChain>
</file>

<file path=xl/sharedStrings.xml><?xml version="1.0" encoding="utf-8"?>
<sst xmlns="http://schemas.openxmlformats.org/spreadsheetml/2006/main" count="268" uniqueCount="43">
  <si>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</si>
  <si>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</si>
  <si>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</si>
  <si>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</si>
  <si>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</si>
  <si>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</si>
  <si>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</si>
  <si>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</si>
  <si>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</si>
  <si>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</si>
  <si>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</si>
  <si>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</si>
  <si>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</si>
  <si>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</si>
  <si>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დიპლომისშემდგომი სამედიცინო განათლება</t>
  </si>
  <si>
    <t xml:space="preserve">სამედიცინო დაწესებულებათა რეაბილიტაცია და აღჭურვა </t>
  </si>
  <si>
    <t>შრომის პირობების ინსპექტირება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</si>
  <si>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</si>
  <si>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</si>
  <si>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</si>
  <si>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</si>
  <si>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</si>
  <si>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</si>
  <si>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აპარატი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</si>
  <si>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</si>
  <si>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</si>
  <si>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27 03 04</t>
  </si>
  <si>
    <t>27 04</t>
  </si>
  <si>
    <t>27 05 02</t>
  </si>
  <si>
    <t>სარეინტეგრაციო დახმარება საქართველოში დაბრუნებული მიგრანტებისათვის</t>
  </si>
  <si>
    <t>27 06 01</t>
  </si>
  <si>
    <t>27 06 05</t>
  </si>
  <si>
    <t>საერთაშორისო დაცვის მქონე პირთა ინტეგრაციის ხელშეწყობა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</si>
  <si>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</si>
  <si>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</si>
  <si>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</si>
  <si>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</si>
  <si>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დაზუსტებული 9 თვე</t>
  </si>
  <si>
    <t>ტენდერიდან ეკონომია II კვარტალი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</si>
  <si>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</si>
  <si>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</si>
  <si>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8 თვის საკასო</t>
  </si>
  <si>
    <t>სექტემბრის მოსალოდნელი ხარჯი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</si>
</sst>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Calibri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5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6" fillId="0" borderId="2" xfId="2" applyNumberFormat="1" applyFont="1" applyFill="1" applyBorder="1" applyAlignment="1">
      <alignment vertical="center" wrapText="1"/>
    </xf>
    <xf numFmtId="164" fontId="15" fillId="0" borderId="2" xfId="2" applyNumberFormat="1" applyFont="1" applyFill="1" applyBorder="1" applyAlignment="1">
      <alignment vertical="center" wrapText="1"/>
    </xf>
    <xf numFmtId="164" fontId="17" fillId="0" borderId="2" xfId="2" applyNumberFormat="1" applyFont="1" applyFill="1" applyBorder="1" applyAlignment="1" applyProtection="1">
      <alignment vertical="center" wrapText="1"/>
    </xf>
    <xf numFmtId="164" fontId="18" fillId="0" borderId="2" xfId="2" applyNumberFormat="1" applyFont="1" applyFill="1" applyBorder="1" applyAlignment="1">
      <alignment vertical="center" wrapText="1"/>
    </xf>
    <xf numFmtId="0" fontId="19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0" fontId="21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2" fillId="0" borderId="0" xfId="1" applyFont="1" applyFill="1" applyBorder="1" applyAlignment="1">
      <alignment vertical="center"/>
    </xf>
    <xf numFmtId="164" fontId="23" fillId="0" borderId="2" xfId="2" applyNumberFormat="1" applyFont="1" applyFill="1" applyBorder="1" applyAlignment="1">
      <alignment vertical="center" wrapText="1"/>
    </xf>
    <xf numFmtId="164" fontId="24" fillId="0" borderId="2" xfId="2" applyNumberFormat="1" applyFont="1" applyFill="1" applyBorder="1" applyAlignment="1" applyProtection="1">
      <alignment vertical="center" wrapText="1"/>
    </xf>
    <xf numFmtId="164" fontId="25" fillId="0" borderId="2" xfId="2" applyNumberFormat="1" applyFont="1" applyFill="1" applyBorder="1" applyAlignment="1">
      <alignment vertical="center" wrapText="1"/>
    </xf>
    <xf numFmtId="164" fontId="24" fillId="0" borderId="2" xfId="2" applyNumberFormat="1" applyFont="1" applyFill="1" applyBorder="1" applyAlignment="1">
      <alignment vertical="center" wrapText="1"/>
    </xf>
    <xf numFmtId="9" fontId="26" fillId="0" borderId="0" xfId="3" applyNumberFormat="1" applyFont="1" applyFill="1" applyBorder="1" applyAlignment="1">
      <alignment vertical="center" wrapText="1"/>
    </xf>
    <xf numFmtId="164" fontId="23" fillId="2" borderId="2" xfId="2" applyNumberFormat="1" applyFont="1" applyFill="1" applyBorder="1" applyAlignment="1">
      <alignment vertical="center" wrapText="1"/>
    </xf>
    <xf numFmtId="9" fontId="23" fillId="2" borderId="2" xfId="2" applyNumberFormat="1" applyFont="1" applyFill="1" applyBorder="1" applyAlignment="1">
      <alignment vertical="center" wrapText="1"/>
    </xf>
    <xf numFmtId="9" fontId="23" fillId="2" borderId="2" xfId="3" applyNumberFormat="1" applyFont="1" applyFill="1" applyBorder="1" applyAlignment="1">
      <alignment vertical="center" wrapText="1"/>
    </xf>
    <xf numFmtId="164" fontId="25" fillId="2" borderId="2" xfId="2" applyNumberFormat="1" applyFont="1" applyFill="1" applyBorder="1" applyAlignment="1">
      <alignment vertical="center" wrapText="1"/>
    </xf>
    <xf numFmtId="9" fontId="25" fillId="2" borderId="2" xfId="3" applyNumberFormat="1" applyFont="1" applyFill="1" applyBorder="1" applyAlignment="1">
      <alignment vertical="center" wrapText="1"/>
    </xf>
    <xf numFmtId="164" fontId="19" fillId="2" borderId="0" xfId="1" applyNumberFormat="1" applyFont="1" applyFill="1" applyBorder="1" applyAlignment="1" applyProtection="1">
      <alignment horizontal="center" vertical="center" wrapText="1"/>
      <protection locked="0"/>
    </xf>
    <xf numFmtId="43" fontId="12" fillId="0" borderId="0" xfId="1" applyNumberFormat="1" applyFont="1" applyFill="1" applyBorder="1" applyAlignment="1">
      <alignment vertical="center"/>
    </xf>
    <xf numFmtId="43" fontId="27" fillId="0" borderId="0" xfId="4" applyFont="1" applyFill="1" applyBorder="1" applyAlignment="1">
      <alignment vertical="center"/>
    </xf>
    <xf numFmtId="164" fontId="15" fillId="2" borderId="2" xfId="2" applyNumberFormat="1" applyFont="1" applyFill="1" applyBorder="1" applyAlignment="1">
      <alignment vertical="center" wrapText="1"/>
    </xf>
    <xf numFmtId="9" fontId="15" fillId="2" borderId="2" xfId="2" applyNumberFormat="1" applyFont="1" applyFill="1" applyBorder="1" applyAlignment="1">
      <alignment vertical="center" wrapText="1"/>
    </xf>
    <xf numFmtId="164" fontId="16" fillId="2" borderId="2" xfId="2" applyNumberFormat="1" applyFont="1" applyFill="1" applyBorder="1" applyAlignment="1">
      <alignment vertical="center" wrapText="1"/>
    </xf>
    <xf numFmtId="9" fontId="16" fillId="2" borderId="2" xfId="3" applyNumberFormat="1" applyFont="1" applyFill="1" applyBorder="1" applyAlignment="1">
      <alignment vertical="center" wrapText="1"/>
    </xf>
    <xf numFmtId="9" fontId="15" fillId="2" borderId="2" xfId="3" applyNumberFormat="1" applyFont="1" applyFill="1" applyBorder="1" applyAlignment="1">
      <alignment vertical="center" wrapText="1"/>
    </xf>
    <xf numFmtId="0" fontId="12" fillId="2" borderId="0" xfId="1" applyFont="1" applyFill="1" applyBorder="1" applyAlignment="1">
      <alignment vertical="center"/>
    </xf>
  </cellXfs>
  <cellStyles count="5">
    <cellStyle name="Comma" xfId="4" builtinId="3"/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91"/>
  <sheetViews>
    <sheetView showGridLines="0" tabSelected="1" view="pageBreakPreview" zoomScale="80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C15" sqref="C15"/>
    </sheetView>
  </sheetViews>
  <sheetFormatPr defaultColWidth="8.85546875" defaultRowHeight="15.75" x14ac:dyDescent="0.25"/>
  <cols>
    <col min="1" max="1" width="3.140625" style="12" customWidth="1"/>
    <col min="2" max="2" width="11.140625" style="10" customWidth="1"/>
    <col min="3" max="3" width="56.7109375" style="10" customWidth="1"/>
    <col min="4" max="4" width="16.28515625" style="10" customWidth="1"/>
    <col min="5" max="5" width="15" style="10" customWidth="1"/>
    <col min="6" max="6" width="18.7109375" style="10" customWidth="1"/>
    <col min="7" max="8" width="18.5703125" style="10" customWidth="1"/>
    <col min="9" max="9" width="18.7109375" style="10" customWidth="1"/>
    <col min="10" max="10" width="17.28515625" style="10" customWidth="1"/>
    <col min="11" max="11" width="16" style="10" customWidth="1"/>
    <col min="12" max="12" width="18.85546875" style="13" customWidth="1"/>
    <col min="13" max="13" width="19" style="10" customWidth="1"/>
    <col min="14" max="14" width="18.140625" style="10" customWidth="1"/>
    <col min="15" max="15" width="19.42578125" style="10" customWidth="1"/>
    <col min="16" max="16" width="16.5703125" style="10" customWidth="1"/>
    <col min="17" max="17" width="16.28515625" style="10" customWidth="1"/>
    <col min="18" max="18" width="29.85546875" style="10" customWidth="1"/>
    <col min="19" max="21" width="8.85546875" style="10"/>
    <col min="22" max="22" width="10.5703125" style="10" bestFit="1" customWidth="1"/>
    <col min="23" max="23" width="10" style="10" bestFit="1" customWidth="1"/>
    <col min="24" max="16384" width="8.85546875" style="10"/>
  </cols>
  <sheetData>
    <row r="1" spans="1:19" ht="18" customHeight="1" x14ac:dyDescent="0.25">
      <c r="A1" s="6"/>
      <c r="B1" s="7"/>
      <c r="C1" s="8"/>
      <c r="L1" s="9"/>
    </row>
    <row r="2" spans="1:19" s="25" customFormat="1" ht="102.75" customHeight="1" x14ac:dyDescent="0.25">
      <c r="A2" s="23"/>
      <c r="B2" s="24" t="s">
        <v>0</v>
      </c>
      <c r="C2" s="24" t="s">
        <v>1</v>
      </c>
      <c r="D2" s="22" t="s">
        <v>21</v>
      </c>
      <c r="E2" s="22" t="s">
        <v>38</v>
      </c>
      <c r="F2" s="22" t="s">
        <v>37</v>
      </c>
      <c r="G2" s="22" t="s">
        <v>41</v>
      </c>
      <c r="H2" s="22" t="s">
        <v>42</v>
      </c>
      <c r="I2" s="22" t="s">
        <v>36</v>
      </c>
      <c r="J2" s="22" t="s">
        <v>34</v>
      </c>
      <c r="K2" s="22" t="s">
        <v>35</v>
      </c>
      <c r="L2" s="22" t="s">
        <v>18</v>
      </c>
      <c r="M2" s="22" t="s">
        <v>17</v>
      </c>
      <c r="N2" s="22" t="s">
        <v>33</v>
      </c>
      <c r="O2" s="22" t="s">
        <v>19</v>
      </c>
      <c r="P2" s="22" t="s">
        <v>20</v>
      </c>
      <c r="Q2" s="22" t="s">
        <v>22</v>
      </c>
      <c r="R2" s="36"/>
    </row>
    <row r="3" spans="1:19" ht="72" x14ac:dyDescent="0.25">
      <c r="A3" s="11" t="str">
        <f t="shared" ref="A3:A14" si="0">IF((F3+G3+D3+I3+L3+M3+N3+O3)&gt;0,"a","b")</f>
        <v>a</v>
      </c>
      <c r="B3" s="16" t="s">
        <v>25</v>
      </c>
      <c r="C3" s="17" t="s">
        <v>24</v>
      </c>
      <c r="D3" s="26">
        <f t="shared" ref="D3:H3" si="1">D4+D12+D13+D14</f>
        <v>26585</v>
      </c>
      <c r="E3" s="26">
        <f t="shared" ref="E3" si="2">E4+E12+E13+E14</f>
        <v>15056</v>
      </c>
      <c r="F3" s="26">
        <f t="shared" si="1"/>
        <v>9557500</v>
      </c>
      <c r="G3" s="26">
        <f t="shared" si="1"/>
        <v>0</v>
      </c>
      <c r="H3" s="26">
        <f t="shared" si="1"/>
        <v>0</v>
      </c>
      <c r="I3" s="26">
        <f t="shared" ref="I3:I14" si="3">G3+H3</f>
        <v>0</v>
      </c>
      <c r="J3" s="31">
        <f t="shared" ref="J3:J14" si="4">F3-I3</f>
        <v>9557500</v>
      </c>
      <c r="K3" s="32">
        <f t="shared" ref="K3:K14" si="5">I3/F3</f>
        <v>0</v>
      </c>
      <c r="L3" s="27">
        <f t="shared" ref="L3:N3" si="6">L4+L12+L13+L14</f>
        <v>11850000</v>
      </c>
      <c r="M3" s="27">
        <f t="shared" si="6"/>
        <v>12080000</v>
      </c>
      <c r="N3" s="26">
        <f t="shared" si="6"/>
        <v>0</v>
      </c>
      <c r="O3" s="26">
        <f t="shared" ref="O3" si="7">O4+O12+O13+O14</f>
        <v>0</v>
      </c>
      <c r="P3" s="31">
        <f t="shared" ref="P3" si="8">P4+P12+P13+P14</f>
        <v>12080000</v>
      </c>
      <c r="Q3" s="33">
        <f t="shared" ref="Q3:Q14" si="9">O3/M3</f>
        <v>0</v>
      </c>
      <c r="R3" s="15"/>
      <c r="S3" s="10" t="s">
        <v>23</v>
      </c>
    </row>
    <row r="4" spans="1:19" ht="18.75" x14ac:dyDescent="0.25">
      <c r="A4" s="11" t="str">
        <f t="shared" si="0"/>
        <v>a</v>
      </c>
      <c r="B4" s="1" t="s">
        <v>2</v>
      </c>
      <c r="C4" s="2" t="s">
        <v>3</v>
      </c>
      <c r="D4" s="28">
        <f t="shared" ref="D4:H4" si="10">D5+D6+D7+D8+D9+D10+D11</f>
        <v>26538</v>
      </c>
      <c r="E4" s="28">
        <f t="shared" ref="E4" si="11">E5+E6+E7+E8+E9+E10+E11</f>
        <v>12746</v>
      </c>
      <c r="F4" s="28">
        <f t="shared" si="10"/>
        <v>9497500</v>
      </c>
      <c r="G4" s="28">
        <f t="shared" si="10"/>
        <v>0</v>
      </c>
      <c r="H4" s="28">
        <f t="shared" si="10"/>
        <v>0</v>
      </c>
      <c r="I4" s="26">
        <f t="shared" si="3"/>
        <v>0</v>
      </c>
      <c r="J4" s="31">
        <f t="shared" si="4"/>
        <v>9497500</v>
      </c>
      <c r="K4" s="32">
        <f t="shared" si="5"/>
        <v>0</v>
      </c>
      <c r="L4" s="28">
        <f t="shared" ref="L4:N4" si="12">L5+L6+L7+L8+L9+L10+L11</f>
        <v>11755000</v>
      </c>
      <c r="M4" s="28">
        <f t="shared" si="12"/>
        <v>11985000</v>
      </c>
      <c r="N4" s="28">
        <f t="shared" si="12"/>
        <v>0</v>
      </c>
      <c r="O4" s="28">
        <f t="shared" ref="O4:P4" si="13">O5+O6+O7+O8+O9+O10+O11</f>
        <v>0</v>
      </c>
      <c r="P4" s="34">
        <f t="shared" si="13"/>
        <v>11985000</v>
      </c>
      <c r="Q4" s="35">
        <f t="shared" si="9"/>
        <v>0</v>
      </c>
      <c r="R4" s="14"/>
      <c r="S4" s="10" t="s">
        <v>23</v>
      </c>
    </row>
    <row r="5" spans="1:19" ht="18.75" x14ac:dyDescent="0.25">
      <c r="A5" s="11" t="str">
        <f t="shared" si="0"/>
        <v>a</v>
      </c>
      <c r="B5" s="3" t="s">
        <v>2</v>
      </c>
      <c r="C5" s="4" t="s">
        <v>4</v>
      </c>
      <c r="D5" s="26"/>
      <c r="E5" s="26"/>
      <c r="F5" s="26">
        <v>4042000</v>
      </c>
      <c r="G5" s="26"/>
      <c r="H5" s="26"/>
      <c r="I5" s="26">
        <f t="shared" si="3"/>
        <v>0</v>
      </c>
      <c r="J5" s="31">
        <f t="shared" si="4"/>
        <v>4042000</v>
      </c>
      <c r="K5" s="32">
        <f t="shared" si="5"/>
        <v>0</v>
      </c>
      <c r="L5" s="29">
        <v>5400000</v>
      </c>
      <c r="M5" s="29">
        <v>5392000</v>
      </c>
      <c r="N5" s="26"/>
      <c r="O5" s="26">
        <f t="shared" ref="O5:O14" si="14">I5+N5</f>
        <v>0</v>
      </c>
      <c r="P5" s="31">
        <f t="shared" ref="P5:P14" si="15">M5-O5</f>
        <v>5392000</v>
      </c>
      <c r="Q5" s="33">
        <f t="shared" si="9"/>
        <v>0</v>
      </c>
      <c r="R5" s="15"/>
      <c r="S5" s="10" t="s">
        <v>23</v>
      </c>
    </row>
    <row r="6" spans="1:19" ht="18.75" x14ac:dyDescent="0.25">
      <c r="A6" s="11" t="str">
        <f t="shared" si="0"/>
        <v>a</v>
      </c>
      <c r="B6" s="3" t="s">
        <v>2</v>
      </c>
      <c r="C6" s="4" t="s">
        <v>5</v>
      </c>
      <c r="D6" s="26">
        <v>26538</v>
      </c>
      <c r="E6" s="26">
        <v>12746</v>
      </c>
      <c r="F6" s="26">
        <v>2665000</v>
      </c>
      <c r="G6" s="26"/>
      <c r="H6" s="26"/>
      <c r="I6" s="26">
        <f t="shared" si="3"/>
        <v>0</v>
      </c>
      <c r="J6" s="31">
        <f t="shared" si="4"/>
        <v>2665000</v>
      </c>
      <c r="K6" s="32">
        <f t="shared" si="5"/>
        <v>0</v>
      </c>
      <c r="L6" s="29">
        <v>3765000</v>
      </c>
      <c r="M6" s="29">
        <v>3765000</v>
      </c>
      <c r="N6" s="26"/>
      <c r="O6" s="26">
        <f t="shared" si="14"/>
        <v>0</v>
      </c>
      <c r="P6" s="31">
        <f t="shared" si="15"/>
        <v>3765000</v>
      </c>
      <c r="Q6" s="33">
        <f t="shared" si="9"/>
        <v>0</v>
      </c>
      <c r="R6" s="30"/>
      <c r="S6" s="10" t="s">
        <v>23</v>
      </c>
    </row>
    <row r="7" spans="1:19" ht="18.75" hidden="1" x14ac:dyDescent="0.25">
      <c r="A7" s="11" t="str">
        <f t="shared" si="0"/>
        <v>b</v>
      </c>
      <c r="B7" s="3" t="s">
        <v>2</v>
      </c>
      <c r="C7" s="4" t="s">
        <v>6</v>
      </c>
      <c r="D7" s="19"/>
      <c r="E7" s="19"/>
      <c r="F7" s="19"/>
      <c r="G7" s="19"/>
      <c r="H7" s="19"/>
      <c r="I7" s="19">
        <f t="shared" si="3"/>
        <v>0</v>
      </c>
      <c r="J7" s="39">
        <f t="shared" si="4"/>
        <v>0</v>
      </c>
      <c r="K7" s="40" t="e">
        <f t="shared" si="5"/>
        <v>#DIV/0!</v>
      </c>
      <c r="L7" s="21"/>
      <c r="M7" s="21"/>
      <c r="N7" s="19"/>
      <c r="O7" s="19">
        <f t="shared" si="14"/>
        <v>0</v>
      </c>
      <c r="P7" s="39">
        <f t="shared" si="15"/>
        <v>0</v>
      </c>
      <c r="Q7" s="43" t="e">
        <f t="shared" si="9"/>
        <v>#DIV/0!</v>
      </c>
      <c r="R7" s="15"/>
      <c r="S7" s="10" t="s">
        <v>23</v>
      </c>
    </row>
    <row r="8" spans="1:19" ht="18.75" x14ac:dyDescent="0.25">
      <c r="A8" s="11" t="str">
        <f t="shared" si="0"/>
        <v>a</v>
      </c>
      <c r="B8" s="3" t="s">
        <v>2</v>
      </c>
      <c r="C8" s="5" t="s">
        <v>7</v>
      </c>
      <c r="D8" s="26"/>
      <c r="E8" s="26"/>
      <c r="F8" s="26">
        <v>230000</v>
      </c>
      <c r="G8" s="26"/>
      <c r="H8" s="26"/>
      <c r="I8" s="26">
        <f t="shared" si="3"/>
        <v>0</v>
      </c>
      <c r="J8" s="31">
        <f t="shared" si="4"/>
        <v>230000</v>
      </c>
      <c r="K8" s="32">
        <f t="shared" si="5"/>
        <v>0</v>
      </c>
      <c r="L8" s="29"/>
      <c r="M8" s="29">
        <v>230000</v>
      </c>
      <c r="N8" s="26"/>
      <c r="O8" s="26">
        <f t="shared" si="14"/>
        <v>0</v>
      </c>
      <c r="P8" s="31">
        <f t="shared" si="15"/>
        <v>230000</v>
      </c>
      <c r="Q8" s="33">
        <f t="shared" si="9"/>
        <v>0</v>
      </c>
      <c r="R8" s="15"/>
      <c r="S8" s="10" t="s">
        <v>23</v>
      </c>
    </row>
    <row r="9" spans="1:19" ht="18.75" x14ac:dyDescent="0.25">
      <c r="A9" s="11" t="str">
        <f t="shared" si="0"/>
        <v>a</v>
      </c>
      <c r="B9" s="3" t="s">
        <v>2</v>
      </c>
      <c r="C9" s="5" t="s">
        <v>8</v>
      </c>
      <c r="D9" s="26"/>
      <c r="E9" s="26"/>
      <c r="F9" s="26">
        <v>2440000</v>
      </c>
      <c r="G9" s="26"/>
      <c r="H9" s="26"/>
      <c r="I9" s="26">
        <f t="shared" si="3"/>
        <v>0</v>
      </c>
      <c r="J9" s="31">
        <f t="shared" si="4"/>
        <v>2440000</v>
      </c>
      <c r="K9" s="32">
        <f t="shared" si="5"/>
        <v>0</v>
      </c>
      <c r="L9" s="29">
        <v>2440000</v>
      </c>
      <c r="M9" s="29">
        <v>2440000</v>
      </c>
      <c r="N9" s="26"/>
      <c r="O9" s="26">
        <f t="shared" si="14"/>
        <v>0</v>
      </c>
      <c r="P9" s="31">
        <f t="shared" si="15"/>
        <v>2440000</v>
      </c>
      <c r="Q9" s="33">
        <f t="shared" si="9"/>
        <v>0</v>
      </c>
      <c r="R9" s="30"/>
      <c r="S9" s="10" t="s">
        <v>23</v>
      </c>
    </row>
    <row r="10" spans="1:19" ht="18.75" x14ac:dyDescent="0.25">
      <c r="A10" s="11" t="str">
        <f t="shared" si="0"/>
        <v>a</v>
      </c>
      <c r="B10" s="3" t="s">
        <v>2</v>
      </c>
      <c r="C10" s="5" t="s">
        <v>9</v>
      </c>
      <c r="D10" s="26"/>
      <c r="E10" s="26"/>
      <c r="F10" s="26">
        <v>90500</v>
      </c>
      <c r="G10" s="26"/>
      <c r="H10" s="26"/>
      <c r="I10" s="26">
        <f t="shared" si="3"/>
        <v>0</v>
      </c>
      <c r="J10" s="31">
        <f t="shared" si="4"/>
        <v>90500</v>
      </c>
      <c r="K10" s="32">
        <f t="shared" si="5"/>
        <v>0</v>
      </c>
      <c r="L10" s="29">
        <v>110000</v>
      </c>
      <c r="M10" s="29">
        <v>118000</v>
      </c>
      <c r="N10" s="26"/>
      <c r="O10" s="26">
        <f t="shared" si="14"/>
        <v>0</v>
      </c>
      <c r="P10" s="31">
        <f t="shared" si="15"/>
        <v>118000</v>
      </c>
      <c r="Q10" s="33">
        <f t="shared" si="9"/>
        <v>0</v>
      </c>
      <c r="R10" s="15"/>
      <c r="S10" s="10" t="s">
        <v>23</v>
      </c>
    </row>
    <row r="11" spans="1:19" ht="18.75" x14ac:dyDescent="0.25">
      <c r="A11" s="11" t="str">
        <f t="shared" si="0"/>
        <v>a</v>
      </c>
      <c r="B11" s="3" t="s">
        <v>2</v>
      </c>
      <c r="C11" s="5" t="s">
        <v>10</v>
      </c>
      <c r="D11" s="26"/>
      <c r="E11" s="26"/>
      <c r="F11" s="26">
        <v>30000</v>
      </c>
      <c r="G11" s="26"/>
      <c r="H11" s="26"/>
      <c r="I11" s="26">
        <f t="shared" si="3"/>
        <v>0</v>
      </c>
      <c r="J11" s="31">
        <f t="shared" si="4"/>
        <v>30000</v>
      </c>
      <c r="K11" s="32">
        <f t="shared" si="5"/>
        <v>0</v>
      </c>
      <c r="L11" s="29">
        <v>40000</v>
      </c>
      <c r="M11" s="29">
        <v>40000</v>
      </c>
      <c r="N11" s="26"/>
      <c r="O11" s="26">
        <f t="shared" si="14"/>
        <v>0</v>
      </c>
      <c r="P11" s="31">
        <f t="shared" si="15"/>
        <v>40000</v>
      </c>
      <c r="Q11" s="33">
        <f t="shared" si="9"/>
        <v>0</v>
      </c>
      <c r="R11" s="15"/>
      <c r="S11" s="10" t="s">
        <v>23</v>
      </c>
    </row>
    <row r="12" spans="1:19" ht="18.75" x14ac:dyDescent="0.25">
      <c r="A12" s="11" t="str">
        <f t="shared" si="0"/>
        <v>a</v>
      </c>
      <c r="B12" s="3" t="s">
        <v>2</v>
      </c>
      <c r="C12" s="2" t="s">
        <v>11</v>
      </c>
      <c r="D12" s="28">
        <v>47</v>
      </c>
      <c r="E12" s="28">
        <v>2310</v>
      </c>
      <c r="F12" s="28">
        <v>60000</v>
      </c>
      <c r="G12" s="28"/>
      <c r="H12" s="28"/>
      <c r="I12" s="26">
        <f t="shared" si="3"/>
        <v>0</v>
      </c>
      <c r="J12" s="31">
        <f t="shared" si="4"/>
        <v>60000</v>
      </c>
      <c r="K12" s="32">
        <f t="shared" si="5"/>
        <v>0</v>
      </c>
      <c r="L12" s="28">
        <v>95000</v>
      </c>
      <c r="M12" s="28">
        <v>95000</v>
      </c>
      <c r="N12" s="28"/>
      <c r="O12" s="28">
        <f t="shared" si="14"/>
        <v>0</v>
      </c>
      <c r="P12" s="34">
        <f t="shared" si="15"/>
        <v>95000</v>
      </c>
      <c r="Q12" s="35">
        <f t="shared" si="9"/>
        <v>0</v>
      </c>
      <c r="R12" s="14"/>
      <c r="S12" s="10" t="s">
        <v>23</v>
      </c>
    </row>
    <row r="13" spans="1:19" ht="18.75" hidden="1" x14ac:dyDescent="0.25">
      <c r="A13" s="11" t="str">
        <f t="shared" si="0"/>
        <v>b</v>
      </c>
      <c r="B13" s="3" t="s">
        <v>2</v>
      </c>
      <c r="C13" s="2" t="s">
        <v>12</v>
      </c>
      <c r="D13" s="18"/>
      <c r="E13" s="18"/>
      <c r="F13" s="18">
        <v>0</v>
      </c>
      <c r="G13" s="18"/>
      <c r="H13" s="18"/>
      <c r="I13" s="19">
        <f t="shared" si="3"/>
        <v>0</v>
      </c>
      <c r="J13" s="39">
        <f t="shared" si="4"/>
        <v>0</v>
      </c>
      <c r="K13" s="40" t="e">
        <f t="shared" si="5"/>
        <v>#DIV/0!</v>
      </c>
      <c r="L13" s="18"/>
      <c r="M13" s="18"/>
      <c r="N13" s="18"/>
      <c r="O13" s="18">
        <f t="shared" si="14"/>
        <v>0</v>
      </c>
      <c r="P13" s="41">
        <f t="shared" si="15"/>
        <v>0</v>
      </c>
      <c r="Q13" s="42" t="e">
        <f t="shared" si="9"/>
        <v>#DIV/0!</v>
      </c>
      <c r="R13" s="14"/>
      <c r="S13" s="10" t="s">
        <v>23</v>
      </c>
    </row>
    <row r="14" spans="1:19" ht="18.75" hidden="1" x14ac:dyDescent="0.25">
      <c r="A14" s="11" t="str">
        <f t="shared" si="0"/>
        <v>b</v>
      </c>
      <c r="B14" s="3" t="s">
        <v>2</v>
      </c>
      <c r="C14" s="2" t="s">
        <v>13</v>
      </c>
      <c r="D14" s="18"/>
      <c r="E14" s="18"/>
      <c r="F14" s="18">
        <v>0</v>
      </c>
      <c r="G14" s="18"/>
      <c r="H14" s="18"/>
      <c r="I14" s="19">
        <f t="shared" si="3"/>
        <v>0</v>
      </c>
      <c r="J14" s="39">
        <f t="shared" si="4"/>
        <v>0</v>
      </c>
      <c r="K14" s="40" t="e">
        <f t="shared" si="5"/>
        <v>#DIV/0!</v>
      </c>
      <c r="L14" s="18">
        <v>0</v>
      </c>
      <c r="M14" s="18">
        <v>0</v>
      </c>
      <c r="N14" s="18"/>
      <c r="O14" s="18">
        <f t="shared" si="14"/>
        <v>0</v>
      </c>
      <c r="P14" s="41">
        <f t="shared" si="15"/>
        <v>0</v>
      </c>
      <c r="Q14" s="42" t="e">
        <f t="shared" si="9"/>
        <v>#DIV/0!</v>
      </c>
      <c r="R14" s="14"/>
      <c r="S14" s="10" t="s">
        <v>23</v>
      </c>
    </row>
    <row r="15" spans="1:19" ht="32.25" customHeight="1" x14ac:dyDescent="0.25">
      <c r="A15" s="11" t="str">
        <f t="shared" ref="A15:A39" si="16">IF((F15+G15+D15+I15+L15+M15+N15+O15)&gt;0,"a","b")</f>
        <v>a</v>
      </c>
      <c r="B15" s="16" t="s">
        <v>26</v>
      </c>
      <c r="C15" s="17" t="s">
        <v>14</v>
      </c>
      <c r="D15" s="26">
        <f t="shared" ref="D15:F15" si="17">D16+D24+D25+D26</f>
        <v>0</v>
      </c>
      <c r="E15" s="26"/>
      <c r="F15" s="26">
        <f t="shared" si="17"/>
        <v>536000</v>
      </c>
      <c r="G15" s="26">
        <f t="shared" ref="G15:H15" si="18">G16+G24+G25+G26</f>
        <v>0</v>
      </c>
      <c r="H15" s="26">
        <f t="shared" si="18"/>
        <v>0</v>
      </c>
      <c r="I15" s="26">
        <f t="shared" ref="I15:I39" si="19">G15+H15</f>
        <v>0</v>
      </c>
      <c r="J15" s="31">
        <f t="shared" ref="J15:J39" si="20">F15-I15</f>
        <v>536000</v>
      </c>
      <c r="K15" s="32">
        <f t="shared" ref="K15:K39" si="21">I15/F15</f>
        <v>0</v>
      </c>
      <c r="L15" s="27">
        <f t="shared" ref="L15:M15" si="22">L16+L24+L25+L26</f>
        <v>800000</v>
      </c>
      <c r="M15" s="27">
        <f t="shared" si="22"/>
        <v>718000</v>
      </c>
      <c r="N15" s="26">
        <f t="shared" ref="N15" si="23">N16+N24+N25+N26</f>
        <v>0</v>
      </c>
      <c r="O15" s="26">
        <f t="shared" ref="O15" si="24">O16+O24+O25+O26</f>
        <v>0</v>
      </c>
      <c r="P15" s="31">
        <f t="shared" ref="P15" si="25">P16+P24+P25+P26</f>
        <v>718000</v>
      </c>
      <c r="Q15" s="33">
        <f t="shared" ref="Q15:Q38" si="26">O15/M15</f>
        <v>0</v>
      </c>
      <c r="R15" s="15"/>
      <c r="S15" s="10" t="s">
        <v>23</v>
      </c>
    </row>
    <row r="16" spans="1:19" ht="18.75" x14ac:dyDescent="0.25">
      <c r="A16" s="11" t="str">
        <f t="shared" si="16"/>
        <v>a</v>
      </c>
      <c r="B16" s="1" t="s">
        <v>2</v>
      </c>
      <c r="C16" s="2" t="s">
        <v>3</v>
      </c>
      <c r="D16" s="28">
        <f t="shared" ref="D16:H16" si="27">D17+D18+D19+D20+D21+D22+D23</f>
        <v>0</v>
      </c>
      <c r="E16" s="28"/>
      <c r="F16" s="28">
        <f t="shared" si="27"/>
        <v>536000</v>
      </c>
      <c r="G16" s="28">
        <f t="shared" si="27"/>
        <v>0</v>
      </c>
      <c r="H16" s="28">
        <f t="shared" si="27"/>
        <v>0</v>
      </c>
      <c r="I16" s="26">
        <f t="shared" si="19"/>
        <v>0</v>
      </c>
      <c r="J16" s="31">
        <f t="shared" si="20"/>
        <v>536000</v>
      </c>
      <c r="K16" s="32">
        <f t="shared" si="21"/>
        <v>0</v>
      </c>
      <c r="L16" s="28">
        <f t="shared" ref="L16:M16" si="28">L17+L18+L19+L20+L21+L22+L23</f>
        <v>800000</v>
      </c>
      <c r="M16" s="28">
        <f t="shared" si="28"/>
        <v>718000</v>
      </c>
      <c r="N16" s="28">
        <f t="shared" ref="N16:P16" si="29">N17+N18+N19+N20+N21+N22+N23</f>
        <v>0</v>
      </c>
      <c r="O16" s="28">
        <f t="shared" si="29"/>
        <v>0</v>
      </c>
      <c r="P16" s="34">
        <f t="shared" si="29"/>
        <v>718000</v>
      </c>
      <c r="Q16" s="35">
        <f t="shared" si="26"/>
        <v>0</v>
      </c>
      <c r="R16" s="14"/>
      <c r="S16" s="10" t="s">
        <v>23</v>
      </c>
    </row>
    <row r="17" spans="1:19" ht="18.75" hidden="1" x14ac:dyDescent="0.25">
      <c r="A17" s="11" t="str">
        <f t="shared" si="16"/>
        <v>b</v>
      </c>
      <c r="B17" s="3" t="s">
        <v>2</v>
      </c>
      <c r="C17" s="4" t="s">
        <v>4</v>
      </c>
      <c r="D17" s="19"/>
      <c r="E17" s="19"/>
      <c r="F17" s="19">
        <v>0</v>
      </c>
      <c r="G17" s="19"/>
      <c r="H17" s="19"/>
      <c r="I17" s="19">
        <f t="shared" si="19"/>
        <v>0</v>
      </c>
      <c r="J17" s="39">
        <f t="shared" si="20"/>
        <v>0</v>
      </c>
      <c r="K17" s="40" t="e">
        <f t="shared" si="21"/>
        <v>#DIV/0!</v>
      </c>
      <c r="L17" s="21">
        <v>0</v>
      </c>
      <c r="M17" s="21">
        <v>0</v>
      </c>
      <c r="N17" s="19"/>
      <c r="O17" s="19">
        <f t="shared" ref="O17:O26" si="30">I17+N17</f>
        <v>0</v>
      </c>
      <c r="P17" s="39">
        <f t="shared" ref="P17:P26" si="31">M17-O17</f>
        <v>0</v>
      </c>
      <c r="Q17" s="43" t="e">
        <f t="shared" si="26"/>
        <v>#DIV/0!</v>
      </c>
      <c r="R17" s="15"/>
      <c r="S17" s="10" t="s">
        <v>23</v>
      </c>
    </row>
    <row r="18" spans="1:19" ht="18.75" x14ac:dyDescent="0.25">
      <c r="A18" s="11" t="str">
        <f t="shared" si="16"/>
        <v>a</v>
      </c>
      <c r="B18" s="3" t="s">
        <v>2</v>
      </c>
      <c r="C18" s="4" t="s">
        <v>5</v>
      </c>
      <c r="D18" s="26"/>
      <c r="E18" s="26"/>
      <c r="F18" s="26">
        <v>491000</v>
      </c>
      <c r="G18" s="26"/>
      <c r="H18" s="26"/>
      <c r="I18" s="26">
        <f t="shared" si="19"/>
        <v>0</v>
      </c>
      <c r="J18" s="31">
        <f t="shared" si="20"/>
        <v>491000</v>
      </c>
      <c r="K18" s="32">
        <f t="shared" si="21"/>
        <v>0</v>
      </c>
      <c r="L18" s="29">
        <v>740000</v>
      </c>
      <c r="M18" s="29">
        <v>658000</v>
      </c>
      <c r="N18" s="26"/>
      <c r="O18" s="26">
        <f t="shared" si="30"/>
        <v>0</v>
      </c>
      <c r="P18" s="31">
        <f t="shared" si="31"/>
        <v>658000</v>
      </c>
      <c r="Q18" s="33">
        <f t="shared" si="26"/>
        <v>0</v>
      </c>
      <c r="R18" s="15"/>
      <c r="S18" s="10" t="s">
        <v>23</v>
      </c>
    </row>
    <row r="19" spans="1:19" ht="18.75" hidden="1" x14ac:dyDescent="0.25">
      <c r="A19" s="11" t="str">
        <f t="shared" si="16"/>
        <v>b</v>
      </c>
      <c r="B19" s="3" t="s">
        <v>2</v>
      </c>
      <c r="C19" s="4" t="s">
        <v>6</v>
      </c>
      <c r="D19" s="19"/>
      <c r="E19" s="19"/>
      <c r="F19" s="19"/>
      <c r="G19" s="19"/>
      <c r="H19" s="19"/>
      <c r="I19" s="19">
        <f t="shared" si="19"/>
        <v>0</v>
      </c>
      <c r="J19" s="39">
        <f t="shared" si="20"/>
        <v>0</v>
      </c>
      <c r="K19" s="40" t="e">
        <f t="shared" si="21"/>
        <v>#DIV/0!</v>
      </c>
      <c r="L19" s="21"/>
      <c r="M19" s="21"/>
      <c r="N19" s="19"/>
      <c r="O19" s="19">
        <f t="shared" si="30"/>
        <v>0</v>
      </c>
      <c r="P19" s="39">
        <f t="shared" si="31"/>
        <v>0</v>
      </c>
      <c r="Q19" s="43" t="e">
        <f t="shared" si="26"/>
        <v>#DIV/0!</v>
      </c>
      <c r="R19" s="15"/>
      <c r="S19" s="10" t="s">
        <v>23</v>
      </c>
    </row>
    <row r="20" spans="1:19" ht="18.75" hidden="1" x14ac:dyDescent="0.25">
      <c r="A20" s="11" t="str">
        <f t="shared" si="16"/>
        <v>b</v>
      </c>
      <c r="B20" s="3" t="s">
        <v>2</v>
      </c>
      <c r="C20" s="5" t="s">
        <v>7</v>
      </c>
      <c r="D20" s="19"/>
      <c r="E20" s="19"/>
      <c r="F20" s="19"/>
      <c r="G20" s="19"/>
      <c r="H20" s="19"/>
      <c r="I20" s="19">
        <f t="shared" si="19"/>
        <v>0</v>
      </c>
      <c r="J20" s="39">
        <f t="shared" si="20"/>
        <v>0</v>
      </c>
      <c r="K20" s="40" t="e">
        <f t="shared" si="21"/>
        <v>#DIV/0!</v>
      </c>
      <c r="L20" s="21"/>
      <c r="M20" s="21"/>
      <c r="N20" s="19"/>
      <c r="O20" s="19">
        <f t="shared" si="30"/>
        <v>0</v>
      </c>
      <c r="P20" s="39">
        <f t="shared" si="31"/>
        <v>0</v>
      </c>
      <c r="Q20" s="43" t="e">
        <f t="shared" si="26"/>
        <v>#DIV/0!</v>
      </c>
      <c r="R20" s="15"/>
      <c r="S20" s="10" t="s">
        <v>23</v>
      </c>
    </row>
    <row r="21" spans="1:19" ht="18.75" hidden="1" x14ac:dyDescent="0.25">
      <c r="A21" s="11" t="str">
        <f t="shared" si="16"/>
        <v>b</v>
      </c>
      <c r="B21" s="3" t="s">
        <v>2</v>
      </c>
      <c r="C21" s="5" t="s">
        <v>8</v>
      </c>
      <c r="D21" s="19"/>
      <c r="E21" s="19"/>
      <c r="F21" s="19"/>
      <c r="G21" s="19"/>
      <c r="H21" s="19"/>
      <c r="I21" s="19">
        <f t="shared" si="19"/>
        <v>0</v>
      </c>
      <c r="J21" s="39">
        <f t="shared" si="20"/>
        <v>0</v>
      </c>
      <c r="K21" s="40" t="e">
        <f t="shared" si="21"/>
        <v>#DIV/0!</v>
      </c>
      <c r="L21" s="21"/>
      <c r="M21" s="21"/>
      <c r="N21" s="19"/>
      <c r="O21" s="19">
        <f t="shared" si="30"/>
        <v>0</v>
      </c>
      <c r="P21" s="39">
        <f t="shared" si="31"/>
        <v>0</v>
      </c>
      <c r="Q21" s="43" t="e">
        <f t="shared" si="26"/>
        <v>#DIV/0!</v>
      </c>
      <c r="R21" s="15"/>
      <c r="S21" s="10" t="s">
        <v>23</v>
      </c>
    </row>
    <row r="22" spans="1:19" ht="18.75" hidden="1" x14ac:dyDescent="0.25">
      <c r="A22" s="11" t="str">
        <f t="shared" si="16"/>
        <v>b</v>
      </c>
      <c r="B22" s="3" t="s">
        <v>2</v>
      </c>
      <c r="C22" s="5" t="s">
        <v>9</v>
      </c>
      <c r="D22" s="19"/>
      <c r="E22" s="19"/>
      <c r="F22" s="19"/>
      <c r="G22" s="19"/>
      <c r="H22" s="19"/>
      <c r="I22" s="19">
        <f t="shared" si="19"/>
        <v>0</v>
      </c>
      <c r="J22" s="39">
        <f t="shared" si="20"/>
        <v>0</v>
      </c>
      <c r="K22" s="40" t="e">
        <f t="shared" si="21"/>
        <v>#DIV/0!</v>
      </c>
      <c r="L22" s="21"/>
      <c r="M22" s="21"/>
      <c r="N22" s="19"/>
      <c r="O22" s="19">
        <f t="shared" si="30"/>
        <v>0</v>
      </c>
      <c r="P22" s="39">
        <f t="shared" si="31"/>
        <v>0</v>
      </c>
      <c r="Q22" s="43" t="e">
        <f t="shared" si="26"/>
        <v>#DIV/0!</v>
      </c>
      <c r="R22" s="15"/>
      <c r="S22" s="10" t="s">
        <v>23</v>
      </c>
    </row>
    <row r="23" spans="1:19" ht="18.75" x14ac:dyDescent="0.25">
      <c r="A23" s="11" t="str">
        <f t="shared" si="16"/>
        <v>a</v>
      </c>
      <c r="B23" s="3" t="s">
        <v>2</v>
      </c>
      <c r="C23" s="5" t="s">
        <v>10</v>
      </c>
      <c r="D23" s="26"/>
      <c r="E23" s="26"/>
      <c r="F23" s="26">
        <v>45000</v>
      </c>
      <c r="G23" s="26"/>
      <c r="H23" s="26"/>
      <c r="I23" s="26">
        <f t="shared" si="19"/>
        <v>0</v>
      </c>
      <c r="J23" s="31">
        <f t="shared" si="20"/>
        <v>45000</v>
      </c>
      <c r="K23" s="32">
        <f t="shared" si="21"/>
        <v>0</v>
      </c>
      <c r="L23" s="29">
        <v>60000</v>
      </c>
      <c r="M23" s="29">
        <v>60000</v>
      </c>
      <c r="N23" s="26"/>
      <c r="O23" s="26">
        <f t="shared" si="30"/>
        <v>0</v>
      </c>
      <c r="P23" s="31">
        <f t="shared" si="31"/>
        <v>60000</v>
      </c>
      <c r="Q23" s="33">
        <f t="shared" si="26"/>
        <v>0</v>
      </c>
      <c r="R23" s="15"/>
      <c r="S23" s="10" t="s">
        <v>23</v>
      </c>
    </row>
    <row r="24" spans="1:19" ht="18.75" hidden="1" x14ac:dyDescent="0.25">
      <c r="A24" s="11" t="str">
        <f t="shared" si="16"/>
        <v>b</v>
      </c>
      <c r="B24" s="3" t="s">
        <v>2</v>
      </c>
      <c r="C24" s="2" t="s">
        <v>11</v>
      </c>
      <c r="D24" s="18"/>
      <c r="E24" s="18"/>
      <c r="F24" s="18"/>
      <c r="G24" s="18"/>
      <c r="H24" s="18"/>
      <c r="I24" s="19">
        <f t="shared" si="19"/>
        <v>0</v>
      </c>
      <c r="J24" s="39">
        <f t="shared" si="20"/>
        <v>0</v>
      </c>
      <c r="K24" s="40" t="e">
        <f t="shared" si="21"/>
        <v>#DIV/0!</v>
      </c>
      <c r="L24" s="18">
        <v>0</v>
      </c>
      <c r="M24" s="18">
        <v>0</v>
      </c>
      <c r="N24" s="18"/>
      <c r="O24" s="18">
        <f t="shared" si="30"/>
        <v>0</v>
      </c>
      <c r="P24" s="41">
        <f t="shared" si="31"/>
        <v>0</v>
      </c>
      <c r="Q24" s="42" t="e">
        <f t="shared" si="26"/>
        <v>#DIV/0!</v>
      </c>
      <c r="R24" s="14"/>
      <c r="S24" s="10" t="s">
        <v>23</v>
      </c>
    </row>
    <row r="25" spans="1:19" ht="18.75" hidden="1" x14ac:dyDescent="0.25">
      <c r="A25" s="11" t="str">
        <f t="shared" si="16"/>
        <v>b</v>
      </c>
      <c r="B25" s="3" t="s">
        <v>2</v>
      </c>
      <c r="C25" s="2" t="s">
        <v>12</v>
      </c>
      <c r="D25" s="18"/>
      <c r="E25" s="18"/>
      <c r="F25" s="18">
        <v>0</v>
      </c>
      <c r="G25" s="18"/>
      <c r="H25" s="18"/>
      <c r="I25" s="19">
        <f t="shared" si="19"/>
        <v>0</v>
      </c>
      <c r="J25" s="39">
        <f t="shared" si="20"/>
        <v>0</v>
      </c>
      <c r="K25" s="40" t="e">
        <f t="shared" si="21"/>
        <v>#DIV/0!</v>
      </c>
      <c r="L25" s="18">
        <v>0</v>
      </c>
      <c r="M25" s="18">
        <v>0</v>
      </c>
      <c r="N25" s="18"/>
      <c r="O25" s="18">
        <f t="shared" si="30"/>
        <v>0</v>
      </c>
      <c r="P25" s="41">
        <f t="shared" si="31"/>
        <v>0</v>
      </c>
      <c r="Q25" s="42" t="e">
        <f t="shared" si="26"/>
        <v>#DIV/0!</v>
      </c>
      <c r="R25" s="14"/>
      <c r="S25" s="10" t="s">
        <v>23</v>
      </c>
    </row>
    <row r="26" spans="1:19" ht="18.75" hidden="1" x14ac:dyDescent="0.25">
      <c r="A26" s="11" t="str">
        <f t="shared" si="16"/>
        <v>b</v>
      </c>
      <c r="B26" s="3" t="s">
        <v>2</v>
      </c>
      <c r="C26" s="2" t="s">
        <v>13</v>
      </c>
      <c r="D26" s="18"/>
      <c r="E26" s="18"/>
      <c r="F26" s="18">
        <v>0</v>
      </c>
      <c r="G26" s="18"/>
      <c r="H26" s="18"/>
      <c r="I26" s="19">
        <f t="shared" si="19"/>
        <v>0</v>
      </c>
      <c r="J26" s="39">
        <f t="shared" si="20"/>
        <v>0</v>
      </c>
      <c r="K26" s="40" t="e">
        <f t="shared" si="21"/>
        <v>#DIV/0!</v>
      </c>
      <c r="L26" s="18">
        <v>0</v>
      </c>
      <c r="M26" s="18">
        <v>0</v>
      </c>
      <c r="N26" s="18"/>
      <c r="O26" s="18">
        <f t="shared" si="30"/>
        <v>0</v>
      </c>
      <c r="P26" s="41">
        <f t="shared" si="31"/>
        <v>0</v>
      </c>
      <c r="Q26" s="42" t="e">
        <f t="shared" si="26"/>
        <v>#DIV/0!</v>
      </c>
      <c r="R26" s="14"/>
      <c r="S26" s="10" t="s">
        <v>23</v>
      </c>
    </row>
    <row r="27" spans="1:19" ht="36" x14ac:dyDescent="0.25">
      <c r="A27" s="11" t="str">
        <f t="shared" si="16"/>
        <v>a</v>
      </c>
      <c r="B27" s="16" t="s">
        <v>27</v>
      </c>
      <c r="C27" s="17" t="s">
        <v>15</v>
      </c>
      <c r="D27" s="26">
        <f t="shared" ref="D27:F27" si="32">D28+D36+D37+D38</f>
        <v>0</v>
      </c>
      <c r="E27" s="26">
        <f t="shared" ref="E27" si="33">E28+E36+E37+E38</f>
        <v>126140</v>
      </c>
      <c r="F27" s="26">
        <f t="shared" si="32"/>
        <v>5659000</v>
      </c>
      <c r="G27" s="26">
        <f t="shared" ref="G27:H27" si="34">G28+G36+G37+G38</f>
        <v>0</v>
      </c>
      <c r="H27" s="26">
        <f t="shared" si="34"/>
        <v>0</v>
      </c>
      <c r="I27" s="26">
        <f t="shared" si="19"/>
        <v>0</v>
      </c>
      <c r="J27" s="31">
        <f t="shared" si="20"/>
        <v>5659000</v>
      </c>
      <c r="K27" s="32">
        <f t="shared" si="21"/>
        <v>0</v>
      </c>
      <c r="L27" s="26">
        <f t="shared" ref="L27:M27" si="35">L28+L36+L37+L38</f>
        <v>20000000</v>
      </c>
      <c r="M27" s="26">
        <f t="shared" si="35"/>
        <v>20000000</v>
      </c>
      <c r="N27" s="26">
        <f t="shared" ref="N27" si="36">N28+N36+N37+N38</f>
        <v>0</v>
      </c>
      <c r="O27" s="26">
        <f t="shared" ref="O27" si="37">O28+O36+O37+O38</f>
        <v>0</v>
      </c>
      <c r="P27" s="31">
        <f t="shared" ref="P27" si="38">P28+P36+P37+P38</f>
        <v>20000000</v>
      </c>
      <c r="Q27" s="33">
        <f t="shared" si="26"/>
        <v>0</v>
      </c>
      <c r="R27" s="15"/>
      <c r="S27" s="10" t="s">
        <v>23</v>
      </c>
    </row>
    <row r="28" spans="1:19" ht="18.75" x14ac:dyDescent="0.25">
      <c r="A28" s="11" t="str">
        <f t="shared" si="16"/>
        <v>a</v>
      </c>
      <c r="B28" s="1" t="s">
        <v>2</v>
      </c>
      <c r="C28" s="2" t="s">
        <v>3</v>
      </c>
      <c r="D28" s="28">
        <f t="shared" ref="D28:H28" si="39">D29+D30+D31+D32+D33+D34+D35</f>
        <v>0</v>
      </c>
      <c r="E28" s="28">
        <f t="shared" ref="E28" si="40">E29+E30+E31+E32+E33+E34+E35</f>
        <v>31500</v>
      </c>
      <c r="F28" s="28">
        <f t="shared" si="39"/>
        <v>839500</v>
      </c>
      <c r="G28" s="28">
        <f t="shared" si="39"/>
        <v>0</v>
      </c>
      <c r="H28" s="28">
        <f t="shared" si="39"/>
        <v>0</v>
      </c>
      <c r="I28" s="26">
        <f t="shared" si="19"/>
        <v>0</v>
      </c>
      <c r="J28" s="31">
        <f t="shared" si="20"/>
        <v>839500</v>
      </c>
      <c r="K28" s="32">
        <f t="shared" si="21"/>
        <v>0</v>
      </c>
      <c r="L28" s="28">
        <f t="shared" ref="L28:M28" si="41">L29+L30+L31+L32+L33+L34+L35</f>
        <v>6100000</v>
      </c>
      <c r="M28" s="28">
        <f t="shared" si="41"/>
        <v>6380500</v>
      </c>
      <c r="N28" s="28">
        <f t="shared" ref="N28:P28" si="42">N29+N30+N31+N32+N33+N34+N35</f>
        <v>0</v>
      </c>
      <c r="O28" s="28">
        <f t="shared" si="42"/>
        <v>0</v>
      </c>
      <c r="P28" s="34">
        <f t="shared" si="42"/>
        <v>6380500</v>
      </c>
      <c r="Q28" s="35">
        <f t="shared" si="26"/>
        <v>0</v>
      </c>
      <c r="R28" s="14"/>
      <c r="S28" s="10" t="s">
        <v>23</v>
      </c>
    </row>
    <row r="29" spans="1:19" ht="18.75" hidden="1" x14ac:dyDescent="0.25">
      <c r="A29" s="11" t="str">
        <f t="shared" si="16"/>
        <v>b</v>
      </c>
      <c r="B29" s="3" t="s">
        <v>2</v>
      </c>
      <c r="C29" s="4" t="s">
        <v>4</v>
      </c>
      <c r="D29" s="19"/>
      <c r="E29" s="19"/>
      <c r="F29" s="19">
        <v>0</v>
      </c>
      <c r="G29" s="19"/>
      <c r="H29" s="19"/>
      <c r="I29" s="19">
        <f t="shared" si="19"/>
        <v>0</v>
      </c>
      <c r="J29" s="39">
        <f t="shared" si="20"/>
        <v>0</v>
      </c>
      <c r="K29" s="40" t="e">
        <f t="shared" si="21"/>
        <v>#DIV/0!</v>
      </c>
      <c r="L29" s="19">
        <v>0</v>
      </c>
      <c r="M29" s="19">
        <v>0</v>
      </c>
      <c r="N29" s="19"/>
      <c r="O29" s="19">
        <f t="shared" ref="O29:O38" si="43">I29+N29</f>
        <v>0</v>
      </c>
      <c r="P29" s="39">
        <f t="shared" ref="P29:P38" si="44">M29-O29</f>
        <v>0</v>
      </c>
      <c r="Q29" s="43" t="e">
        <f t="shared" si="26"/>
        <v>#DIV/0!</v>
      </c>
      <c r="R29" s="15"/>
      <c r="S29" s="10" t="s">
        <v>23</v>
      </c>
    </row>
    <row r="30" spans="1:19" ht="18.75" x14ac:dyDescent="0.25">
      <c r="A30" s="11" t="str">
        <f t="shared" si="16"/>
        <v>a</v>
      </c>
      <c r="B30" s="3" t="s">
        <v>2</v>
      </c>
      <c r="C30" s="4" t="s">
        <v>5</v>
      </c>
      <c r="D30" s="26"/>
      <c r="E30" s="26">
        <v>31500</v>
      </c>
      <c r="F30" s="26">
        <v>330500</v>
      </c>
      <c r="G30" s="26"/>
      <c r="H30" s="26"/>
      <c r="I30" s="26">
        <f t="shared" si="19"/>
        <v>0</v>
      </c>
      <c r="J30" s="31">
        <f t="shared" si="20"/>
        <v>330500</v>
      </c>
      <c r="K30" s="32">
        <f t="shared" si="21"/>
        <v>0</v>
      </c>
      <c r="L30" s="26">
        <v>48000</v>
      </c>
      <c r="M30" s="26">
        <v>342500</v>
      </c>
      <c r="N30" s="26"/>
      <c r="O30" s="26">
        <f t="shared" si="43"/>
        <v>0</v>
      </c>
      <c r="P30" s="31">
        <f t="shared" si="44"/>
        <v>342500</v>
      </c>
      <c r="Q30" s="33">
        <f t="shared" si="26"/>
        <v>0</v>
      </c>
      <c r="R30" s="15"/>
      <c r="S30" s="10" t="s">
        <v>23</v>
      </c>
    </row>
    <row r="31" spans="1:19" ht="18.75" hidden="1" x14ac:dyDescent="0.25">
      <c r="A31" s="11" t="str">
        <f t="shared" si="16"/>
        <v>b</v>
      </c>
      <c r="B31" s="3" t="s">
        <v>2</v>
      </c>
      <c r="C31" s="4" t="s">
        <v>6</v>
      </c>
      <c r="D31" s="19"/>
      <c r="E31" s="19"/>
      <c r="F31" s="19"/>
      <c r="G31" s="19"/>
      <c r="H31" s="19"/>
      <c r="I31" s="19">
        <f t="shared" si="19"/>
        <v>0</v>
      </c>
      <c r="J31" s="39">
        <f t="shared" si="20"/>
        <v>0</v>
      </c>
      <c r="K31" s="40" t="e">
        <f t="shared" si="21"/>
        <v>#DIV/0!</v>
      </c>
      <c r="L31" s="19">
        <v>0</v>
      </c>
      <c r="M31" s="19">
        <v>0</v>
      </c>
      <c r="N31" s="19"/>
      <c r="O31" s="19">
        <f t="shared" si="43"/>
        <v>0</v>
      </c>
      <c r="P31" s="39">
        <f t="shared" si="44"/>
        <v>0</v>
      </c>
      <c r="Q31" s="43" t="e">
        <f t="shared" si="26"/>
        <v>#DIV/0!</v>
      </c>
      <c r="R31" s="15"/>
      <c r="S31" s="10" t="s">
        <v>23</v>
      </c>
    </row>
    <row r="32" spans="1:19" ht="18.75" hidden="1" x14ac:dyDescent="0.25">
      <c r="A32" s="11" t="str">
        <f t="shared" si="16"/>
        <v>b</v>
      </c>
      <c r="B32" s="3" t="s">
        <v>2</v>
      </c>
      <c r="C32" s="5" t="s">
        <v>7</v>
      </c>
      <c r="D32" s="19"/>
      <c r="E32" s="19"/>
      <c r="F32" s="19">
        <v>0</v>
      </c>
      <c r="G32" s="19"/>
      <c r="H32" s="19"/>
      <c r="I32" s="19">
        <f t="shared" si="19"/>
        <v>0</v>
      </c>
      <c r="J32" s="39">
        <f t="shared" si="20"/>
        <v>0</v>
      </c>
      <c r="K32" s="40" t="e">
        <f t="shared" si="21"/>
        <v>#DIV/0!</v>
      </c>
      <c r="L32" s="19">
        <v>0</v>
      </c>
      <c r="M32" s="19">
        <v>0</v>
      </c>
      <c r="N32" s="19"/>
      <c r="O32" s="19">
        <f t="shared" si="43"/>
        <v>0</v>
      </c>
      <c r="P32" s="39">
        <f t="shared" si="44"/>
        <v>0</v>
      </c>
      <c r="Q32" s="43" t="e">
        <f t="shared" si="26"/>
        <v>#DIV/0!</v>
      </c>
      <c r="R32" s="15"/>
      <c r="S32" s="10" t="s">
        <v>23</v>
      </c>
    </row>
    <row r="33" spans="1:19" ht="18.75" hidden="1" x14ac:dyDescent="0.25">
      <c r="A33" s="11" t="str">
        <f t="shared" si="16"/>
        <v>b</v>
      </c>
      <c r="B33" s="3" t="s">
        <v>2</v>
      </c>
      <c r="C33" s="5" t="s">
        <v>8</v>
      </c>
      <c r="D33" s="19"/>
      <c r="E33" s="19"/>
      <c r="F33" s="19">
        <v>0</v>
      </c>
      <c r="G33" s="19"/>
      <c r="H33" s="19"/>
      <c r="I33" s="19">
        <f t="shared" si="19"/>
        <v>0</v>
      </c>
      <c r="J33" s="39">
        <f t="shared" si="20"/>
        <v>0</v>
      </c>
      <c r="K33" s="40" t="e">
        <f t="shared" si="21"/>
        <v>#DIV/0!</v>
      </c>
      <c r="L33" s="19">
        <v>0</v>
      </c>
      <c r="M33" s="19">
        <v>0</v>
      </c>
      <c r="N33" s="19"/>
      <c r="O33" s="19">
        <f t="shared" si="43"/>
        <v>0</v>
      </c>
      <c r="P33" s="39">
        <f t="shared" si="44"/>
        <v>0</v>
      </c>
      <c r="Q33" s="43" t="e">
        <f t="shared" si="26"/>
        <v>#DIV/0!</v>
      </c>
      <c r="R33" s="15"/>
      <c r="S33" s="10" t="s">
        <v>23</v>
      </c>
    </row>
    <row r="34" spans="1:19" ht="18.75" hidden="1" x14ac:dyDescent="0.25">
      <c r="A34" s="11" t="str">
        <f t="shared" si="16"/>
        <v>b</v>
      </c>
      <c r="B34" s="3" t="s">
        <v>2</v>
      </c>
      <c r="C34" s="5" t="s">
        <v>9</v>
      </c>
      <c r="D34" s="19"/>
      <c r="E34" s="19"/>
      <c r="F34" s="19"/>
      <c r="G34" s="19"/>
      <c r="H34" s="19"/>
      <c r="I34" s="19">
        <f t="shared" si="19"/>
        <v>0</v>
      </c>
      <c r="J34" s="39">
        <f t="shared" si="20"/>
        <v>0</v>
      </c>
      <c r="K34" s="40" t="e">
        <f t="shared" si="21"/>
        <v>#DIV/0!</v>
      </c>
      <c r="L34" s="19">
        <v>0</v>
      </c>
      <c r="M34" s="19">
        <v>0</v>
      </c>
      <c r="N34" s="19"/>
      <c r="O34" s="19">
        <f t="shared" si="43"/>
        <v>0</v>
      </c>
      <c r="P34" s="39">
        <f t="shared" si="44"/>
        <v>0</v>
      </c>
      <c r="Q34" s="43" t="e">
        <f t="shared" si="26"/>
        <v>#DIV/0!</v>
      </c>
      <c r="R34" s="15"/>
      <c r="S34" s="10" t="s">
        <v>23</v>
      </c>
    </row>
    <row r="35" spans="1:19" ht="18.75" x14ac:dyDescent="0.25">
      <c r="A35" s="11" t="str">
        <f t="shared" si="16"/>
        <v>a</v>
      </c>
      <c r="B35" s="3" t="s">
        <v>2</v>
      </c>
      <c r="C35" s="5" t="s">
        <v>10</v>
      </c>
      <c r="D35" s="26"/>
      <c r="E35" s="26"/>
      <c r="F35" s="26">
        <v>509000</v>
      </c>
      <c r="G35" s="26"/>
      <c r="H35" s="26"/>
      <c r="I35" s="26">
        <f t="shared" si="19"/>
        <v>0</v>
      </c>
      <c r="J35" s="31">
        <f t="shared" si="20"/>
        <v>509000</v>
      </c>
      <c r="K35" s="32">
        <f t="shared" si="21"/>
        <v>0</v>
      </c>
      <c r="L35" s="26">
        <v>6052000</v>
      </c>
      <c r="M35" s="28">
        <v>6038000</v>
      </c>
      <c r="N35" s="26"/>
      <c r="O35" s="26">
        <f t="shared" si="43"/>
        <v>0</v>
      </c>
      <c r="P35" s="31">
        <f t="shared" si="44"/>
        <v>6038000</v>
      </c>
      <c r="Q35" s="33">
        <f t="shared" si="26"/>
        <v>0</v>
      </c>
      <c r="R35" s="15"/>
      <c r="S35" s="10" t="s">
        <v>23</v>
      </c>
    </row>
    <row r="36" spans="1:19" ht="18.75" x14ac:dyDescent="0.25">
      <c r="A36" s="11" t="str">
        <f t="shared" si="16"/>
        <v>a</v>
      </c>
      <c r="B36" s="1" t="s">
        <v>2</v>
      </c>
      <c r="C36" s="2" t="s">
        <v>11</v>
      </c>
      <c r="D36" s="28"/>
      <c r="E36" s="28">
        <v>94640</v>
      </c>
      <c r="F36" s="28">
        <v>4819500</v>
      </c>
      <c r="G36" s="28"/>
      <c r="H36" s="28"/>
      <c r="I36" s="26">
        <f t="shared" si="19"/>
        <v>0</v>
      </c>
      <c r="J36" s="31">
        <f t="shared" si="20"/>
        <v>4819500</v>
      </c>
      <c r="K36" s="32">
        <f t="shared" si="21"/>
        <v>0</v>
      </c>
      <c r="L36" s="28">
        <v>13900000</v>
      </c>
      <c r="M36" s="28">
        <v>13619500</v>
      </c>
      <c r="N36" s="28"/>
      <c r="O36" s="28">
        <f t="shared" si="43"/>
        <v>0</v>
      </c>
      <c r="P36" s="34">
        <f t="shared" si="44"/>
        <v>13619500</v>
      </c>
      <c r="Q36" s="35">
        <f t="shared" si="26"/>
        <v>0</v>
      </c>
      <c r="R36" s="14"/>
      <c r="S36" s="10" t="s">
        <v>23</v>
      </c>
    </row>
    <row r="37" spans="1:19" ht="18.75" hidden="1" x14ac:dyDescent="0.25">
      <c r="A37" s="11" t="str">
        <f t="shared" si="16"/>
        <v>b</v>
      </c>
      <c r="B37" s="1" t="s">
        <v>2</v>
      </c>
      <c r="C37" s="2" t="s">
        <v>12</v>
      </c>
      <c r="D37" s="18"/>
      <c r="E37" s="18"/>
      <c r="F37" s="18">
        <v>0</v>
      </c>
      <c r="G37" s="18"/>
      <c r="H37" s="18"/>
      <c r="I37" s="19">
        <f t="shared" si="19"/>
        <v>0</v>
      </c>
      <c r="J37" s="39">
        <f t="shared" si="20"/>
        <v>0</v>
      </c>
      <c r="K37" s="40" t="e">
        <f t="shared" si="21"/>
        <v>#DIV/0!</v>
      </c>
      <c r="L37" s="18">
        <v>0</v>
      </c>
      <c r="M37" s="18">
        <v>0</v>
      </c>
      <c r="N37" s="18"/>
      <c r="O37" s="18">
        <f t="shared" si="43"/>
        <v>0</v>
      </c>
      <c r="P37" s="41">
        <f t="shared" si="44"/>
        <v>0</v>
      </c>
      <c r="Q37" s="42" t="e">
        <f t="shared" si="26"/>
        <v>#DIV/0!</v>
      </c>
      <c r="R37" s="14"/>
      <c r="S37" s="10" t="s">
        <v>23</v>
      </c>
    </row>
    <row r="38" spans="1:19" ht="18.75" hidden="1" x14ac:dyDescent="0.25">
      <c r="A38" s="11" t="str">
        <f t="shared" si="16"/>
        <v>b</v>
      </c>
      <c r="B38" s="1" t="s">
        <v>2</v>
      </c>
      <c r="C38" s="2" t="s">
        <v>13</v>
      </c>
      <c r="D38" s="18"/>
      <c r="E38" s="18"/>
      <c r="F38" s="18">
        <v>0</v>
      </c>
      <c r="G38" s="18"/>
      <c r="H38" s="18"/>
      <c r="I38" s="19">
        <f t="shared" si="19"/>
        <v>0</v>
      </c>
      <c r="J38" s="39">
        <f t="shared" si="20"/>
        <v>0</v>
      </c>
      <c r="K38" s="40" t="e">
        <f t="shared" si="21"/>
        <v>#DIV/0!</v>
      </c>
      <c r="L38" s="18">
        <v>0</v>
      </c>
      <c r="M38" s="18">
        <v>0</v>
      </c>
      <c r="N38" s="18"/>
      <c r="O38" s="18">
        <f t="shared" si="43"/>
        <v>0</v>
      </c>
      <c r="P38" s="41">
        <f t="shared" si="44"/>
        <v>0</v>
      </c>
      <c r="Q38" s="42" t="e">
        <f t="shared" si="26"/>
        <v>#DIV/0!</v>
      </c>
      <c r="R38" s="14"/>
      <c r="S38" s="10" t="s">
        <v>23</v>
      </c>
    </row>
    <row r="39" spans="1:19" ht="0" hidden="1" customHeight="1" x14ac:dyDescent="0.25">
      <c r="A39" s="11" t="str">
        <f t="shared" si="16"/>
        <v>b</v>
      </c>
      <c r="B39" s="16"/>
      <c r="C39" s="17"/>
      <c r="D39" s="19"/>
      <c r="E39" s="19"/>
      <c r="F39" s="19">
        <v>0</v>
      </c>
      <c r="G39" s="19"/>
      <c r="H39" s="19"/>
      <c r="I39" s="19">
        <f t="shared" si="19"/>
        <v>0</v>
      </c>
      <c r="J39" s="39">
        <f t="shared" si="20"/>
        <v>0</v>
      </c>
      <c r="K39" s="40" t="e">
        <f t="shared" si="21"/>
        <v>#DIV/0!</v>
      </c>
      <c r="L39" s="20"/>
      <c r="M39" s="20"/>
      <c r="N39" s="19"/>
      <c r="O39" s="19"/>
      <c r="P39" s="39"/>
      <c r="Q39" s="43" t="e">
        <f t="shared" ref="Q39:Q51" si="45">O39/M39</f>
        <v>#DIV/0!</v>
      </c>
      <c r="R39" s="15"/>
    </row>
    <row r="40" spans="1:19" ht="18.75" x14ac:dyDescent="0.25">
      <c r="A40" s="11" t="str">
        <f t="shared" ref="A40:A63" si="46">IF((F40+G40+D40+I40+L40+M40+N40+O40)&gt;0,"a","b")</f>
        <v>a</v>
      </c>
      <c r="B40" s="16" t="s">
        <v>28</v>
      </c>
      <c r="C40" s="17" t="s">
        <v>16</v>
      </c>
      <c r="D40" s="28">
        <f t="shared" ref="D40:F40" si="47">D41+D49+D50+D51</f>
        <v>0</v>
      </c>
      <c r="E40" s="28"/>
      <c r="F40" s="28">
        <f t="shared" si="47"/>
        <v>1125000</v>
      </c>
      <c r="G40" s="28">
        <f t="shared" ref="G40" si="48">G41+G49+G50+G51</f>
        <v>0</v>
      </c>
      <c r="H40" s="28">
        <f t="shared" ref="H40" si="49">H41+H49+H50+H51</f>
        <v>0</v>
      </c>
      <c r="I40" s="26">
        <f t="shared" ref="I40:I63" si="50">G40+H40</f>
        <v>0</v>
      </c>
      <c r="J40" s="31">
        <f t="shared" ref="J40:J63" si="51">F40-I40</f>
        <v>1125000</v>
      </c>
      <c r="K40" s="32">
        <f t="shared" ref="K40:K63" si="52">I40/F40</f>
        <v>0</v>
      </c>
      <c r="L40" s="27">
        <f t="shared" ref="L40:M40" si="53">L41+L49+L50+L51</f>
        <v>1500000</v>
      </c>
      <c r="M40" s="27">
        <f t="shared" si="53"/>
        <v>1500000</v>
      </c>
      <c r="N40" s="28">
        <f t="shared" ref="N40" si="54">N41+N49+N50+N51</f>
        <v>0</v>
      </c>
      <c r="O40" s="28">
        <f t="shared" ref="O40" si="55">O41+O49+O50+O51</f>
        <v>0</v>
      </c>
      <c r="P40" s="34">
        <f t="shared" ref="P40" si="56">P41+P49+P50+P51</f>
        <v>1500000</v>
      </c>
      <c r="Q40" s="35">
        <f t="shared" si="45"/>
        <v>0</v>
      </c>
      <c r="R40" s="14"/>
      <c r="S40" s="10" t="s">
        <v>23</v>
      </c>
    </row>
    <row r="41" spans="1:19" ht="18.75" x14ac:dyDescent="0.25">
      <c r="A41" s="11" t="str">
        <f t="shared" si="46"/>
        <v>a</v>
      </c>
      <c r="B41" s="1" t="s">
        <v>2</v>
      </c>
      <c r="C41" s="2" t="s">
        <v>3</v>
      </c>
      <c r="D41" s="26">
        <f t="shared" ref="D41:G41" si="57">D42+D43+D44+D45+D46+D47+D48</f>
        <v>0</v>
      </c>
      <c r="E41" s="26"/>
      <c r="F41" s="26">
        <f t="shared" si="57"/>
        <v>1109500</v>
      </c>
      <c r="G41" s="26">
        <f t="shared" si="57"/>
        <v>0</v>
      </c>
      <c r="H41" s="26">
        <f t="shared" ref="H41" si="58">H42+H43+H44+H45+H46+H47+H48</f>
        <v>0</v>
      </c>
      <c r="I41" s="26">
        <f t="shared" si="50"/>
        <v>0</v>
      </c>
      <c r="J41" s="31">
        <f t="shared" si="51"/>
        <v>1109500</v>
      </c>
      <c r="K41" s="32">
        <f t="shared" si="52"/>
        <v>0</v>
      </c>
      <c r="L41" s="28">
        <f t="shared" ref="L41:M41" si="59">L42+L43+L44+L45+L46+L47+L48</f>
        <v>1500000</v>
      </c>
      <c r="M41" s="28">
        <f t="shared" si="59"/>
        <v>1484500</v>
      </c>
      <c r="N41" s="26">
        <f t="shared" ref="N41:P41" si="60">N42+N43+N44+N45+N46+N47+N48</f>
        <v>0</v>
      </c>
      <c r="O41" s="26">
        <f t="shared" si="60"/>
        <v>0</v>
      </c>
      <c r="P41" s="31">
        <f t="shared" si="60"/>
        <v>1484500</v>
      </c>
      <c r="Q41" s="33">
        <f t="shared" si="45"/>
        <v>0</v>
      </c>
      <c r="R41" s="15"/>
      <c r="S41" s="10" t="s">
        <v>23</v>
      </c>
    </row>
    <row r="42" spans="1:19" ht="18.75" hidden="1" x14ac:dyDescent="0.25">
      <c r="A42" s="11" t="str">
        <f t="shared" si="46"/>
        <v>b</v>
      </c>
      <c r="B42" s="3" t="s">
        <v>2</v>
      </c>
      <c r="C42" s="4" t="s">
        <v>4</v>
      </c>
      <c r="D42" s="19"/>
      <c r="E42" s="19"/>
      <c r="F42" s="19">
        <v>0</v>
      </c>
      <c r="G42" s="19"/>
      <c r="H42" s="19"/>
      <c r="I42" s="19">
        <f t="shared" si="50"/>
        <v>0</v>
      </c>
      <c r="J42" s="39">
        <f t="shared" si="51"/>
        <v>0</v>
      </c>
      <c r="K42" s="40" t="e">
        <f t="shared" si="52"/>
        <v>#DIV/0!</v>
      </c>
      <c r="L42" s="21">
        <v>0</v>
      </c>
      <c r="M42" s="21">
        <v>0</v>
      </c>
      <c r="N42" s="19"/>
      <c r="O42" s="19">
        <f t="shared" ref="O42:O51" si="61">I42+N42</f>
        <v>0</v>
      </c>
      <c r="P42" s="39">
        <f t="shared" ref="P42:P51" si="62">M42-O42</f>
        <v>0</v>
      </c>
      <c r="Q42" s="43" t="e">
        <f t="shared" si="45"/>
        <v>#DIV/0!</v>
      </c>
      <c r="R42" s="15"/>
      <c r="S42" s="10" t="s">
        <v>23</v>
      </c>
    </row>
    <row r="43" spans="1:19" ht="18.75" x14ac:dyDescent="0.25">
      <c r="A43" s="11" t="str">
        <f t="shared" si="46"/>
        <v>a</v>
      </c>
      <c r="B43" s="3" t="s">
        <v>2</v>
      </c>
      <c r="C43" s="4" t="s">
        <v>5</v>
      </c>
      <c r="D43" s="26"/>
      <c r="E43" s="26"/>
      <c r="F43" s="26">
        <v>1098500</v>
      </c>
      <c r="G43" s="26"/>
      <c r="H43" s="26"/>
      <c r="I43" s="26">
        <f t="shared" si="50"/>
        <v>0</v>
      </c>
      <c r="J43" s="31">
        <f t="shared" si="51"/>
        <v>1098500</v>
      </c>
      <c r="K43" s="32">
        <f t="shared" si="52"/>
        <v>0</v>
      </c>
      <c r="L43" s="29">
        <v>1500000</v>
      </c>
      <c r="M43" s="29">
        <v>1473500</v>
      </c>
      <c r="N43" s="26"/>
      <c r="O43" s="26">
        <f t="shared" si="61"/>
        <v>0</v>
      </c>
      <c r="P43" s="31">
        <f t="shared" si="62"/>
        <v>1473500</v>
      </c>
      <c r="Q43" s="33">
        <f t="shared" si="45"/>
        <v>0</v>
      </c>
      <c r="R43" s="30"/>
      <c r="S43" s="10" t="s">
        <v>23</v>
      </c>
    </row>
    <row r="44" spans="1:19" ht="18.75" hidden="1" x14ac:dyDescent="0.25">
      <c r="A44" s="11" t="str">
        <f t="shared" si="46"/>
        <v>b</v>
      </c>
      <c r="B44" s="3" t="s">
        <v>2</v>
      </c>
      <c r="C44" s="4" t="s">
        <v>6</v>
      </c>
      <c r="D44" s="19"/>
      <c r="E44" s="19"/>
      <c r="F44" s="19">
        <v>0</v>
      </c>
      <c r="G44" s="19"/>
      <c r="H44" s="19"/>
      <c r="I44" s="19">
        <f t="shared" si="50"/>
        <v>0</v>
      </c>
      <c r="J44" s="39">
        <f t="shared" si="51"/>
        <v>0</v>
      </c>
      <c r="K44" s="40" t="e">
        <f t="shared" si="52"/>
        <v>#DIV/0!</v>
      </c>
      <c r="L44" s="21">
        <v>0</v>
      </c>
      <c r="M44" s="21">
        <v>0</v>
      </c>
      <c r="N44" s="19"/>
      <c r="O44" s="19">
        <f t="shared" si="61"/>
        <v>0</v>
      </c>
      <c r="P44" s="39">
        <f t="shared" si="62"/>
        <v>0</v>
      </c>
      <c r="Q44" s="43" t="e">
        <f t="shared" si="45"/>
        <v>#DIV/0!</v>
      </c>
      <c r="R44" s="15"/>
      <c r="S44" s="10" t="s">
        <v>23</v>
      </c>
    </row>
    <row r="45" spans="1:19" ht="18.75" hidden="1" x14ac:dyDescent="0.25">
      <c r="A45" s="11" t="str">
        <f t="shared" si="46"/>
        <v>b</v>
      </c>
      <c r="B45" s="3" t="s">
        <v>2</v>
      </c>
      <c r="C45" s="5" t="s">
        <v>7</v>
      </c>
      <c r="D45" s="19"/>
      <c r="E45" s="19"/>
      <c r="F45" s="19">
        <v>0</v>
      </c>
      <c r="G45" s="19"/>
      <c r="H45" s="19"/>
      <c r="I45" s="19">
        <f t="shared" si="50"/>
        <v>0</v>
      </c>
      <c r="J45" s="39">
        <f t="shared" si="51"/>
        <v>0</v>
      </c>
      <c r="K45" s="40" t="e">
        <f t="shared" si="52"/>
        <v>#DIV/0!</v>
      </c>
      <c r="L45" s="21">
        <v>0</v>
      </c>
      <c r="M45" s="21">
        <v>0</v>
      </c>
      <c r="N45" s="19"/>
      <c r="O45" s="19">
        <f t="shared" si="61"/>
        <v>0</v>
      </c>
      <c r="P45" s="39">
        <f t="shared" si="62"/>
        <v>0</v>
      </c>
      <c r="Q45" s="43" t="e">
        <f t="shared" si="45"/>
        <v>#DIV/0!</v>
      </c>
      <c r="R45" s="15"/>
      <c r="S45" s="10" t="s">
        <v>23</v>
      </c>
    </row>
    <row r="46" spans="1:19" ht="18.75" hidden="1" x14ac:dyDescent="0.25">
      <c r="A46" s="11" t="str">
        <f t="shared" si="46"/>
        <v>b</v>
      </c>
      <c r="B46" s="3" t="s">
        <v>2</v>
      </c>
      <c r="C46" s="5" t="s">
        <v>8</v>
      </c>
      <c r="D46" s="19"/>
      <c r="E46" s="19"/>
      <c r="F46" s="19">
        <v>0</v>
      </c>
      <c r="G46" s="19"/>
      <c r="H46" s="19"/>
      <c r="I46" s="19">
        <f t="shared" si="50"/>
        <v>0</v>
      </c>
      <c r="J46" s="39">
        <f t="shared" si="51"/>
        <v>0</v>
      </c>
      <c r="K46" s="40" t="e">
        <f t="shared" si="52"/>
        <v>#DIV/0!</v>
      </c>
      <c r="L46" s="21">
        <v>0</v>
      </c>
      <c r="M46" s="21">
        <v>0</v>
      </c>
      <c r="N46" s="19"/>
      <c r="O46" s="19">
        <f t="shared" si="61"/>
        <v>0</v>
      </c>
      <c r="P46" s="39">
        <f t="shared" si="62"/>
        <v>0</v>
      </c>
      <c r="Q46" s="43" t="e">
        <f t="shared" si="45"/>
        <v>#DIV/0!</v>
      </c>
      <c r="R46" s="15"/>
      <c r="S46" s="10" t="s">
        <v>23</v>
      </c>
    </row>
    <row r="47" spans="1:19" ht="18.75" x14ac:dyDescent="0.25">
      <c r="A47" s="11" t="str">
        <f t="shared" si="46"/>
        <v>a</v>
      </c>
      <c r="B47" s="3" t="s">
        <v>2</v>
      </c>
      <c r="C47" s="5" t="s">
        <v>9</v>
      </c>
      <c r="D47" s="26"/>
      <c r="E47" s="26"/>
      <c r="F47" s="26">
        <v>11000</v>
      </c>
      <c r="G47" s="26"/>
      <c r="H47" s="26"/>
      <c r="I47" s="26">
        <f t="shared" si="50"/>
        <v>0</v>
      </c>
      <c r="J47" s="31">
        <f t="shared" si="51"/>
        <v>11000</v>
      </c>
      <c r="K47" s="32">
        <f t="shared" si="52"/>
        <v>0</v>
      </c>
      <c r="L47" s="29"/>
      <c r="M47" s="29">
        <v>11000</v>
      </c>
      <c r="N47" s="26"/>
      <c r="O47" s="26">
        <f t="shared" si="61"/>
        <v>0</v>
      </c>
      <c r="P47" s="31">
        <f t="shared" si="62"/>
        <v>11000</v>
      </c>
      <c r="Q47" s="33">
        <f t="shared" si="45"/>
        <v>0</v>
      </c>
      <c r="R47" s="15"/>
      <c r="S47" s="10" t="s">
        <v>23</v>
      </c>
    </row>
    <row r="48" spans="1:19" ht="18.75" hidden="1" x14ac:dyDescent="0.25">
      <c r="A48" s="11" t="str">
        <f t="shared" si="46"/>
        <v>b</v>
      </c>
      <c r="B48" s="3" t="s">
        <v>2</v>
      </c>
      <c r="C48" s="5" t="s">
        <v>10</v>
      </c>
      <c r="D48" s="19"/>
      <c r="E48" s="19"/>
      <c r="F48" s="19"/>
      <c r="G48" s="19"/>
      <c r="H48" s="19"/>
      <c r="I48" s="19">
        <f t="shared" si="50"/>
        <v>0</v>
      </c>
      <c r="J48" s="39">
        <f t="shared" si="51"/>
        <v>0</v>
      </c>
      <c r="K48" s="40" t="e">
        <f t="shared" si="52"/>
        <v>#DIV/0!</v>
      </c>
      <c r="L48" s="21"/>
      <c r="M48" s="21"/>
      <c r="N48" s="19"/>
      <c r="O48" s="19">
        <f t="shared" si="61"/>
        <v>0</v>
      </c>
      <c r="P48" s="39">
        <f t="shared" si="62"/>
        <v>0</v>
      </c>
      <c r="Q48" s="43" t="e">
        <f t="shared" si="45"/>
        <v>#DIV/0!</v>
      </c>
      <c r="R48" s="15"/>
      <c r="S48" s="10" t="s">
        <v>23</v>
      </c>
    </row>
    <row r="49" spans="1:19" ht="18.75" x14ac:dyDescent="0.25">
      <c r="A49" s="11" t="str">
        <f t="shared" si="46"/>
        <v>a</v>
      </c>
      <c r="B49" s="3" t="s">
        <v>2</v>
      </c>
      <c r="C49" s="2" t="s">
        <v>11</v>
      </c>
      <c r="D49" s="28"/>
      <c r="E49" s="28"/>
      <c r="F49" s="28">
        <v>15500</v>
      </c>
      <c r="G49" s="28"/>
      <c r="H49" s="28"/>
      <c r="I49" s="26">
        <f t="shared" si="50"/>
        <v>0</v>
      </c>
      <c r="J49" s="31">
        <f t="shared" si="51"/>
        <v>15500</v>
      </c>
      <c r="K49" s="32">
        <f t="shared" si="52"/>
        <v>0</v>
      </c>
      <c r="L49" s="28">
        <v>0</v>
      </c>
      <c r="M49" s="28">
        <v>15500</v>
      </c>
      <c r="N49" s="28"/>
      <c r="O49" s="28">
        <f t="shared" si="61"/>
        <v>0</v>
      </c>
      <c r="P49" s="34">
        <f t="shared" si="62"/>
        <v>15500</v>
      </c>
      <c r="Q49" s="35">
        <f t="shared" si="45"/>
        <v>0</v>
      </c>
      <c r="R49" s="14"/>
      <c r="S49" s="10" t="s">
        <v>23</v>
      </c>
    </row>
    <row r="50" spans="1:19" ht="18.75" hidden="1" x14ac:dyDescent="0.25">
      <c r="A50" s="11" t="str">
        <f t="shared" si="46"/>
        <v>b</v>
      </c>
      <c r="B50" s="3" t="s">
        <v>2</v>
      </c>
      <c r="C50" s="2" t="s">
        <v>12</v>
      </c>
      <c r="D50" s="18"/>
      <c r="E50" s="18"/>
      <c r="F50" s="18">
        <v>0</v>
      </c>
      <c r="G50" s="18"/>
      <c r="H50" s="18"/>
      <c r="I50" s="19">
        <f t="shared" si="50"/>
        <v>0</v>
      </c>
      <c r="J50" s="39">
        <f t="shared" si="51"/>
        <v>0</v>
      </c>
      <c r="K50" s="40" t="e">
        <f t="shared" si="52"/>
        <v>#DIV/0!</v>
      </c>
      <c r="L50" s="18">
        <v>0</v>
      </c>
      <c r="M50" s="18">
        <v>0</v>
      </c>
      <c r="N50" s="18"/>
      <c r="O50" s="18">
        <f t="shared" si="61"/>
        <v>0</v>
      </c>
      <c r="P50" s="41">
        <f t="shared" si="62"/>
        <v>0</v>
      </c>
      <c r="Q50" s="42" t="e">
        <f t="shared" si="45"/>
        <v>#DIV/0!</v>
      </c>
      <c r="R50" s="14"/>
      <c r="S50" s="10" t="s">
        <v>23</v>
      </c>
    </row>
    <row r="51" spans="1:19" ht="18.75" hidden="1" x14ac:dyDescent="0.25">
      <c r="A51" s="11" t="str">
        <f t="shared" si="46"/>
        <v>b</v>
      </c>
      <c r="B51" s="3" t="s">
        <v>2</v>
      </c>
      <c r="C51" s="2" t="s">
        <v>13</v>
      </c>
      <c r="D51" s="19"/>
      <c r="E51" s="19"/>
      <c r="F51" s="19">
        <v>0</v>
      </c>
      <c r="G51" s="19"/>
      <c r="H51" s="19"/>
      <c r="I51" s="19">
        <f t="shared" si="50"/>
        <v>0</v>
      </c>
      <c r="J51" s="39">
        <f t="shared" si="51"/>
        <v>0</v>
      </c>
      <c r="K51" s="40" t="e">
        <f t="shared" si="52"/>
        <v>#DIV/0!</v>
      </c>
      <c r="L51" s="18">
        <v>0</v>
      </c>
      <c r="M51" s="18">
        <v>0</v>
      </c>
      <c r="N51" s="19"/>
      <c r="O51" s="19">
        <f t="shared" si="61"/>
        <v>0</v>
      </c>
      <c r="P51" s="39">
        <f t="shared" si="62"/>
        <v>0</v>
      </c>
      <c r="Q51" s="43" t="e">
        <f t="shared" si="45"/>
        <v>#DIV/0!</v>
      </c>
      <c r="R51" s="15"/>
      <c r="S51" s="10" t="s">
        <v>23</v>
      </c>
    </row>
    <row r="52" spans="1:19" ht="36" x14ac:dyDescent="0.25">
      <c r="A52" s="11" t="str">
        <f t="shared" si="46"/>
        <v>a</v>
      </c>
      <c r="B52" s="16" t="s">
        <v>30</v>
      </c>
      <c r="C52" s="17" t="s">
        <v>29</v>
      </c>
      <c r="D52" s="28">
        <f t="shared" ref="D52" si="63">D53+D61+D62+D63</f>
        <v>0</v>
      </c>
      <c r="E52" s="28"/>
      <c r="F52" s="28">
        <f t="shared" ref="F52" si="64">F53+F61+F62+F63</f>
        <v>455000</v>
      </c>
      <c r="G52" s="28">
        <f t="shared" ref="G52:H52" si="65">G53+G61+G62+G63</f>
        <v>0</v>
      </c>
      <c r="H52" s="28">
        <f t="shared" si="65"/>
        <v>0</v>
      </c>
      <c r="I52" s="26">
        <f t="shared" si="50"/>
        <v>0</v>
      </c>
      <c r="J52" s="31">
        <f t="shared" si="51"/>
        <v>455000</v>
      </c>
      <c r="K52" s="32">
        <f t="shared" si="52"/>
        <v>0</v>
      </c>
      <c r="L52" s="27">
        <f t="shared" ref="L52:P52" si="66">L53+L61+L62+L63</f>
        <v>0</v>
      </c>
      <c r="M52" s="27">
        <f t="shared" si="66"/>
        <v>650000</v>
      </c>
      <c r="N52" s="28">
        <f t="shared" si="66"/>
        <v>0</v>
      </c>
      <c r="O52" s="28">
        <f t="shared" si="66"/>
        <v>0</v>
      </c>
      <c r="P52" s="34">
        <f t="shared" si="66"/>
        <v>650000</v>
      </c>
      <c r="Q52" s="35">
        <f t="shared" ref="Q52:Q63" si="67">O52/M52</f>
        <v>0</v>
      </c>
      <c r="R52" s="14"/>
      <c r="S52" s="10" t="s">
        <v>23</v>
      </c>
    </row>
    <row r="53" spans="1:19" ht="18.75" x14ac:dyDescent="0.25">
      <c r="A53" s="11" t="str">
        <f t="shared" si="46"/>
        <v>a</v>
      </c>
      <c r="B53" s="1" t="s">
        <v>2</v>
      </c>
      <c r="C53" s="2" t="s">
        <v>3</v>
      </c>
      <c r="D53" s="26">
        <f t="shared" ref="D53" si="68">D54+D55+D56+D57+D58+D59+D60</f>
        <v>0</v>
      </c>
      <c r="E53" s="26"/>
      <c r="F53" s="26">
        <f t="shared" ref="F53" si="69">F54+F55+F56+F57+F58+F59+F60</f>
        <v>455000</v>
      </c>
      <c r="G53" s="26">
        <f t="shared" ref="G53:H53" si="70">G54+G55+G56+G57+G58+G59+G60</f>
        <v>0</v>
      </c>
      <c r="H53" s="26">
        <f t="shared" si="70"/>
        <v>0</v>
      </c>
      <c r="I53" s="26">
        <f t="shared" si="50"/>
        <v>0</v>
      </c>
      <c r="J53" s="31">
        <f t="shared" si="51"/>
        <v>455000</v>
      </c>
      <c r="K53" s="32">
        <f t="shared" si="52"/>
        <v>0</v>
      </c>
      <c r="L53" s="28">
        <f t="shared" ref="L53:P53" si="71">L54+L55+L56+L57+L58+L59+L60</f>
        <v>0</v>
      </c>
      <c r="M53" s="28">
        <f t="shared" si="71"/>
        <v>650000</v>
      </c>
      <c r="N53" s="26">
        <f t="shared" si="71"/>
        <v>0</v>
      </c>
      <c r="O53" s="26">
        <f t="shared" si="71"/>
        <v>0</v>
      </c>
      <c r="P53" s="31">
        <f t="shared" si="71"/>
        <v>650000</v>
      </c>
      <c r="Q53" s="33">
        <f t="shared" si="67"/>
        <v>0</v>
      </c>
      <c r="R53" s="15"/>
      <c r="S53" s="10" t="s">
        <v>23</v>
      </c>
    </row>
    <row r="54" spans="1:19" ht="18.75" hidden="1" x14ac:dyDescent="0.25">
      <c r="A54" s="11" t="str">
        <f t="shared" si="46"/>
        <v>b</v>
      </c>
      <c r="B54" s="3" t="s">
        <v>2</v>
      </c>
      <c r="C54" s="4" t="s">
        <v>4</v>
      </c>
      <c r="D54" s="19"/>
      <c r="E54" s="19"/>
      <c r="F54" s="19">
        <v>0</v>
      </c>
      <c r="G54" s="19"/>
      <c r="H54" s="19"/>
      <c r="I54" s="19">
        <f t="shared" si="50"/>
        <v>0</v>
      </c>
      <c r="J54" s="39">
        <f t="shared" si="51"/>
        <v>0</v>
      </c>
      <c r="K54" s="40" t="e">
        <f t="shared" si="52"/>
        <v>#DIV/0!</v>
      </c>
      <c r="L54" s="21">
        <v>0</v>
      </c>
      <c r="M54" s="21">
        <v>0</v>
      </c>
      <c r="N54" s="19"/>
      <c r="O54" s="19">
        <f t="shared" ref="O54:O63" si="72">I54+N54</f>
        <v>0</v>
      </c>
      <c r="P54" s="39">
        <f t="shared" ref="P54:P63" si="73">M54-O54</f>
        <v>0</v>
      </c>
      <c r="Q54" s="43" t="e">
        <f t="shared" si="67"/>
        <v>#DIV/0!</v>
      </c>
      <c r="R54" s="15"/>
      <c r="S54" s="10" t="s">
        <v>23</v>
      </c>
    </row>
    <row r="55" spans="1:19" ht="18.75" hidden="1" x14ac:dyDescent="0.25">
      <c r="A55" s="11" t="str">
        <f t="shared" si="46"/>
        <v>b</v>
      </c>
      <c r="B55" s="3" t="s">
        <v>2</v>
      </c>
      <c r="C55" s="4" t="s">
        <v>5</v>
      </c>
      <c r="D55" s="19"/>
      <c r="E55" s="19"/>
      <c r="F55" s="19">
        <v>0</v>
      </c>
      <c r="G55" s="19"/>
      <c r="H55" s="19"/>
      <c r="I55" s="19">
        <f t="shared" si="50"/>
        <v>0</v>
      </c>
      <c r="J55" s="39">
        <f t="shared" si="51"/>
        <v>0</v>
      </c>
      <c r="K55" s="40" t="e">
        <f t="shared" si="52"/>
        <v>#DIV/0!</v>
      </c>
      <c r="L55" s="21">
        <v>0</v>
      </c>
      <c r="M55" s="21">
        <v>0</v>
      </c>
      <c r="N55" s="19"/>
      <c r="O55" s="19">
        <f t="shared" si="72"/>
        <v>0</v>
      </c>
      <c r="P55" s="39">
        <f t="shared" si="73"/>
        <v>0</v>
      </c>
      <c r="Q55" s="43" t="e">
        <f t="shared" si="67"/>
        <v>#DIV/0!</v>
      </c>
      <c r="R55" s="15"/>
      <c r="S55" s="10" t="s">
        <v>23</v>
      </c>
    </row>
    <row r="56" spans="1:19" ht="18.75" hidden="1" x14ac:dyDescent="0.25">
      <c r="A56" s="11" t="str">
        <f t="shared" si="46"/>
        <v>b</v>
      </c>
      <c r="B56" s="3" t="s">
        <v>2</v>
      </c>
      <c r="C56" s="4" t="s">
        <v>6</v>
      </c>
      <c r="D56" s="19"/>
      <c r="E56" s="19"/>
      <c r="F56" s="19">
        <v>0</v>
      </c>
      <c r="G56" s="19"/>
      <c r="H56" s="19"/>
      <c r="I56" s="19">
        <f t="shared" si="50"/>
        <v>0</v>
      </c>
      <c r="J56" s="39">
        <f t="shared" si="51"/>
        <v>0</v>
      </c>
      <c r="K56" s="40" t="e">
        <f t="shared" si="52"/>
        <v>#DIV/0!</v>
      </c>
      <c r="L56" s="21">
        <v>0</v>
      </c>
      <c r="M56" s="21">
        <v>0</v>
      </c>
      <c r="N56" s="19"/>
      <c r="O56" s="19">
        <f t="shared" si="72"/>
        <v>0</v>
      </c>
      <c r="P56" s="39">
        <f t="shared" si="73"/>
        <v>0</v>
      </c>
      <c r="Q56" s="43" t="e">
        <f t="shared" si="67"/>
        <v>#DIV/0!</v>
      </c>
      <c r="R56" s="15"/>
      <c r="S56" s="10" t="s">
        <v>23</v>
      </c>
    </row>
    <row r="57" spans="1:19" ht="18.75" x14ac:dyDescent="0.25">
      <c r="A57" s="11" t="str">
        <f t="shared" si="46"/>
        <v>a</v>
      </c>
      <c r="B57" s="3" t="s">
        <v>2</v>
      </c>
      <c r="C57" s="5" t="s">
        <v>7</v>
      </c>
      <c r="D57" s="26"/>
      <c r="E57" s="26"/>
      <c r="F57" s="26">
        <v>455000</v>
      </c>
      <c r="G57" s="26"/>
      <c r="H57" s="26"/>
      <c r="I57" s="26">
        <f t="shared" si="50"/>
        <v>0</v>
      </c>
      <c r="J57" s="31">
        <f t="shared" si="51"/>
        <v>455000</v>
      </c>
      <c r="K57" s="32">
        <f t="shared" si="52"/>
        <v>0</v>
      </c>
      <c r="L57" s="29">
        <v>0</v>
      </c>
      <c r="M57" s="29">
        <v>650000</v>
      </c>
      <c r="N57" s="26"/>
      <c r="O57" s="26">
        <f t="shared" si="72"/>
        <v>0</v>
      </c>
      <c r="P57" s="31">
        <f t="shared" si="73"/>
        <v>650000</v>
      </c>
      <c r="Q57" s="33">
        <f t="shared" si="67"/>
        <v>0</v>
      </c>
      <c r="R57" s="15"/>
      <c r="S57" s="10" t="s">
        <v>23</v>
      </c>
    </row>
    <row r="58" spans="1:19" ht="18.75" hidden="1" x14ac:dyDescent="0.25">
      <c r="A58" s="11" t="str">
        <f t="shared" si="46"/>
        <v>b</v>
      </c>
      <c r="B58" s="3" t="s">
        <v>2</v>
      </c>
      <c r="C58" s="5" t="s">
        <v>8</v>
      </c>
      <c r="D58" s="19"/>
      <c r="E58" s="19"/>
      <c r="F58" s="19">
        <v>0</v>
      </c>
      <c r="G58" s="19"/>
      <c r="H58" s="19"/>
      <c r="I58" s="19">
        <f t="shared" si="50"/>
        <v>0</v>
      </c>
      <c r="J58" s="39">
        <f t="shared" si="51"/>
        <v>0</v>
      </c>
      <c r="K58" s="40" t="e">
        <f t="shared" si="52"/>
        <v>#DIV/0!</v>
      </c>
      <c r="L58" s="21">
        <v>0</v>
      </c>
      <c r="M58" s="21">
        <v>0</v>
      </c>
      <c r="N58" s="19"/>
      <c r="O58" s="19">
        <f t="shared" si="72"/>
        <v>0</v>
      </c>
      <c r="P58" s="39">
        <f t="shared" si="73"/>
        <v>0</v>
      </c>
      <c r="Q58" s="43" t="e">
        <f t="shared" si="67"/>
        <v>#DIV/0!</v>
      </c>
      <c r="R58" s="15"/>
      <c r="S58" s="10" t="s">
        <v>23</v>
      </c>
    </row>
    <row r="59" spans="1:19" ht="18.75" hidden="1" x14ac:dyDescent="0.25">
      <c r="A59" s="11" t="str">
        <f t="shared" si="46"/>
        <v>b</v>
      </c>
      <c r="B59" s="3" t="s">
        <v>2</v>
      </c>
      <c r="C59" s="5" t="s">
        <v>9</v>
      </c>
      <c r="D59" s="19"/>
      <c r="E59" s="19"/>
      <c r="F59" s="19">
        <v>0</v>
      </c>
      <c r="G59" s="19"/>
      <c r="H59" s="19"/>
      <c r="I59" s="19">
        <f t="shared" si="50"/>
        <v>0</v>
      </c>
      <c r="J59" s="39">
        <f t="shared" si="51"/>
        <v>0</v>
      </c>
      <c r="K59" s="40" t="e">
        <f t="shared" si="52"/>
        <v>#DIV/0!</v>
      </c>
      <c r="L59" s="21">
        <v>0</v>
      </c>
      <c r="M59" s="21">
        <v>0</v>
      </c>
      <c r="N59" s="19"/>
      <c r="O59" s="19">
        <f t="shared" si="72"/>
        <v>0</v>
      </c>
      <c r="P59" s="39">
        <f t="shared" si="73"/>
        <v>0</v>
      </c>
      <c r="Q59" s="43" t="e">
        <f t="shared" si="67"/>
        <v>#DIV/0!</v>
      </c>
      <c r="R59" s="15"/>
      <c r="S59" s="10" t="s">
        <v>23</v>
      </c>
    </row>
    <row r="60" spans="1:19" ht="18.75" hidden="1" x14ac:dyDescent="0.25">
      <c r="A60" s="11" t="str">
        <f t="shared" si="46"/>
        <v>b</v>
      </c>
      <c r="B60" s="3" t="s">
        <v>2</v>
      </c>
      <c r="C60" s="5" t="s">
        <v>10</v>
      </c>
      <c r="D60" s="26"/>
      <c r="E60" s="26"/>
      <c r="F60" s="26">
        <v>0</v>
      </c>
      <c r="G60" s="26"/>
      <c r="H60" s="26"/>
      <c r="I60" s="26">
        <f t="shared" si="50"/>
        <v>0</v>
      </c>
      <c r="J60" s="31">
        <f t="shared" si="51"/>
        <v>0</v>
      </c>
      <c r="K60" s="32" t="e">
        <f t="shared" si="52"/>
        <v>#DIV/0!</v>
      </c>
      <c r="L60" s="29">
        <v>0</v>
      </c>
      <c r="M60" s="29">
        <v>0</v>
      </c>
      <c r="N60" s="26"/>
      <c r="O60" s="26">
        <f t="shared" si="72"/>
        <v>0</v>
      </c>
      <c r="P60" s="31">
        <f t="shared" si="73"/>
        <v>0</v>
      </c>
      <c r="Q60" s="33" t="e">
        <f t="shared" si="67"/>
        <v>#DIV/0!</v>
      </c>
      <c r="R60" s="15"/>
      <c r="S60" s="10" t="s">
        <v>23</v>
      </c>
    </row>
    <row r="61" spans="1:19" ht="18.75" hidden="1" x14ac:dyDescent="0.25">
      <c r="A61" s="11" t="str">
        <f t="shared" si="46"/>
        <v>b</v>
      </c>
      <c r="B61" s="3" t="s">
        <v>2</v>
      </c>
      <c r="C61" s="2" t="s">
        <v>11</v>
      </c>
      <c r="D61" s="18"/>
      <c r="E61" s="18"/>
      <c r="F61" s="18">
        <v>0</v>
      </c>
      <c r="G61" s="18"/>
      <c r="H61" s="18"/>
      <c r="I61" s="19">
        <f t="shared" si="50"/>
        <v>0</v>
      </c>
      <c r="J61" s="39">
        <f t="shared" si="51"/>
        <v>0</v>
      </c>
      <c r="K61" s="40" t="e">
        <f t="shared" si="52"/>
        <v>#DIV/0!</v>
      </c>
      <c r="L61" s="18">
        <v>0</v>
      </c>
      <c r="M61" s="18">
        <v>0</v>
      </c>
      <c r="N61" s="18"/>
      <c r="O61" s="18">
        <f t="shared" si="72"/>
        <v>0</v>
      </c>
      <c r="P61" s="41">
        <f t="shared" si="73"/>
        <v>0</v>
      </c>
      <c r="Q61" s="42" t="e">
        <f t="shared" si="67"/>
        <v>#DIV/0!</v>
      </c>
      <c r="R61" s="14"/>
      <c r="S61" s="10" t="s">
        <v>23</v>
      </c>
    </row>
    <row r="62" spans="1:19" ht="18.75" hidden="1" x14ac:dyDescent="0.25">
      <c r="A62" s="11" t="str">
        <f t="shared" si="46"/>
        <v>b</v>
      </c>
      <c r="B62" s="3" t="s">
        <v>2</v>
      </c>
      <c r="C62" s="2" t="s">
        <v>12</v>
      </c>
      <c r="D62" s="18"/>
      <c r="E62" s="18"/>
      <c r="F62" s="18">
        <v>0</v>
      </c>
      <c r="G62" s="18"/>
      <c r="H62" s="18"/>
      <c r="I62" s="19">
        <f t="shared" si="50"/>
        <v>0</v>
      </c>
      <c r="J62" s="39">
        <f t="shared" si="51"/>
        <v>0</v>
      </c>
      <c r="K62" s="40" t="e">
        <f t="shared" si="52"/>
        <v>#DIV/0!</v>
      </c>
      <c r="L62" s="18">
        <v>0</v>
      </c>
      <c r="M62" s="18">
        <v>0</v>
      </c>
      <c r="N62" s="18"/>
      <c r="O62" s="18">
        <f t="shared" si="72"/>
        <v>0</v>
      </c>
      <c r="P62" s="41">
        <f t="shared" si="73"/>
        <v>0</v>
      </c>
      <c r="Q62" s="42" t="e">
        <f t="shared" si="67"/>
        <v>#DIV/0!</v>
      </c>
      <c r="R62" s="14"/>
      <c r="S62" s="10" t="s">
        <v>23</v>
      </c>
    </row>
    <row r="63" spans="1:19" ht="18.75" hidden="1" x14ac:dyDescent="0.25">
      <c r="A63" s="11" t="str">
        <f t="shared" si="46"/>
        <v>b</v>
      </c>
      <c r="B63" s="3" t="s">
        <v>2</v>
      </c>
      <c r="C63" s="2" t="s">
        <v>13</v>
      </c>
      <c r="D63" s="19"/>
      <c r="E63" s="19"/>
      <c r="F63" s="19">
        <v>0</v>
      </c>
      <c r="G63" s="19"/>
      <c r="H63" s="19"/>
      <c r="I63" s="19">
        <f t="shared" si="50"/>
        <v>0</v>
      </c>
      <c r="J63" s="39">
        <f t="shared" si="51"/>
        <v>0</v>
      </c>
      <c r="K63" s="40" t="e">
        <f t="shared" si="52"/>
        <v>#DIV/0!</v>
      </c>
      <c r="L63" s="18">
        <v>0</v>
      </c>
      <c r="M63" s="18">
        <v>0</v>
      </c>
      <c r="N63" s="19"/>
      <c r="O63" s="19">
        <f t="shared" si="72"/>
        <v>0</v>
      </c>
      <c r="P63" s="39">
        <f t="shared" si="73"/>
        <v>0</v>
      </c>
      <c r="Q63" s="43" t="e">
        <f t="shared" si="67"/>
        <v>#DIV/0!</v>
      </c>
      <c r="R63" s="15"/>
      <c r="S63" s="10" t="s">
        <v>23</v>
      </c>
    </row>
    <row r="64" spans="1:19" ht="36" x14ac:dyDescent="0.25">
      <c r="A64" s="11" t="str">
        <f t="shared" ref="A64:A75" si="74">IF((F64+G64+D64+I64+L64+M64+N64+O64)&gt;0,"a","b")</f>
        <v>a</v>
      </c>
      <c r="B64" s="16" t="s">
        <v>31</v>
      </c>
      <c r="C64" s="17" t="s">
        <v>32</v>
      </c>
      <c r="D64" s="28">
        <f t="shared" ref="D64" si="75">D65+D73+D74+D75</f>
        <v>0</v>
      </c>
      <c r="E64" s="28"/>
      <c r="F64" s="28">
        <f t="shared" ref="F64" si="76">F65+F73+F74+F75</f>
        <v>74000</v>
      </c>
      <c r="G64" s="28">
        <f t="shared" ref="G64:H64" si="77">G65+G73+G74+G75</f>
        <v>0</v>
      </c>
      <c r="H64" s="28">
        <f t="shared" si="77"/>
        <v>0</v>
      </c>
      <c r="I64" s="26">
        <f t="shared" ref="I64:I75" si="78">G64+H64</f>
        <v>0</v>
      </c>
      <c r="J64" s="31">
        <f t="shared" ref="J64:J75" si="79">F64-I64</f>
        <v>74000</v>
      </c>
      <c r="K64" s="32">
        <f t="shared" ref="K64:K75" si="80">I64/F64</f>
        <v>0</v>
      </c>
      <c r="L64" s="27">
        <f t="shared" ref="L64:P64" si="81">L65+L73+L74+L75</f>
        <v>0</v>
      </c>
      <c r="M64" s="27">
        <f t="shared" si="81"/>
        <v>82000</v>
      </c>
      <c r="N64" s="28">
        <f t="shared" si="81"/>
        <v>0</v>
      </c>
      <c r="O64" s="28">
        <f t="shared" si="81"/>
        <v>0</v>
      </c>
      <c r="P64" s="34">
        <f t="shared" si="81"/>
        <v>82000</v>
      </c>
      <c r="Q64" s="35">
        <f t="shared" ref="Q64:Q75" si="82">O64/M64</f>
        <v>0</v>
      </c>
      <c r="R64" s="14"/>
      <c r="S64" s="10" t="s">
        <v>23</v>
      </c>
    </row>
    <row r="65" spans="1:19" ht="18.75" x14ac:dyDescent="0.25">
      <c r="A65" s="11" t="str">
        <f t="shared" si="74"/>
        <v>a</v>
      </c>
      <c r="B65" s="1" t="s">
        <v>2</v>
      </c>
      <c r="C65" s="2" t="s">
        <v>3</v>
      </c>
      <c r="D65" s="26">
        <f t="shared" ref="D65" si="83">D66+D67+D68+D69+D70+D71+D72</f>
        <v>0</v>
      </c>
      <c r="E65" s="26"/>
      <c r="F65" s="26">
        <f t="shared" ref="F65" si="84">F66+F67+F68+F69+F70+F71+F72</f>
        <v>74000</v>
      </c>
      <c r="G65" s="26">
        <f t="shared" ref="G65:H65" si="85">G66+G67+G68+G69+G70+G71+G72</f>
        <v>0</v>
      </c>
      <c r="H65" s="26">
        <f t="shared" si="85"/>
        <v>0</v>
      </c>
      <c r="I65" s="26">
        <f t="shared" si="78"/>
        <v>0</v>
      </c>
      <c r="J65" s="31">
        <f t="shared" si="79"/>
        <v>74000</v>
      </c>
      <c r="K65" s="32">
        <f t="shared" si="80"/>
        <v>0</v>
      </c>
      <c r="L65" s="28">
        <f t="shared" ref="L65:P65" si="86">L66+L67+L68+L69+L70+L71+L72</f>
        <v>0</v>
      </c>
      <c r="M65" s="28">
        <f t="shared" si="86"/>
        <v>82000</v>
      </c>
      <c r="N65" s="26">
        <f t="shared" si="86"/>
        <v>0</v>
      </c>
      <c r="O65" s="26">
        <f t="shared" si="86"/>
        <v>0</v>
      </c>
      <c r="P65" s="31">
        <f t="shared" si="86"/>
        <v>82000</v>
      </c>
      <c r="Q65" s="33">
        <f t="shared" si="82"/>
        <v>0</v>
      </c>
      <c r="R65" s="15"/>
      <c r="S65" s="10" t="s">
        <v>23</v>
      </c>
    </row>
    <row r="66" spans="1:19" ht="18.75" hidden="1" x14ac:dyDescent="0.25">
      <c r="A66" s="11" t="str">
        <f t="shared" si="74"/>
        <v>b</v>
      </c>
      <c r="B66" s="3" t="s">
        <v>2</v>
      </c>
      <c r="C66" s="4" t="s">
        <v>4</v>
      </c>
      <c r="D66" s="19"/>
      <c r="E66" s="19"/>
      <c r="F66" s="19">
        <v>0</v>
      </c>
      <c r="G66" s="19"/>
      <c r="H66" s="19"/>
      <c r="I66" s="19">
        <f t="shared" si="78"/>
        <v>0</v>
      </c>
      <c r="J66" s="39">
        <f t="shared" si="79"/>
        <v>0</v>
      </c>
      <c r="K66" s="40" t="e">
        <f t="shared" si="80"/>
        <v>#DIV/0!</v>
      </c>
      <c r="L66" s="21">
        <v>0</v>
      </c>
      <c r="M66" s="21">
        <v>0</v>
      </c>
      <c r="N66" s="19"/>
      <c r="O66" s="19">
        <f t="shared" ref="O66:O75" si="87">I66+N66</f>
        <v>0</v>
      </c>
      <c r="P66" s="39">
        <f t="shared" ref="P66:P75" si="88">M66-O66</f>
        <v>0</v>
      </c>
      <c r="Q66" s="43" t="e">
        <f t="shared" si="82"/>
        <v>#DIV/0!</v>
      </c>
      <c r="R66" s="15"/>
      <c r="S66" s="10" t="s">
        <v>23</v>
      </c>
    </row>
    <row r="67" spans="1:19" ht="18.75" x14ac:dyDescent="0.25">
      <c r="A67" s="11" t="str">
        <f t="shared" si="74"/>
        <v>a</v>
      </c>
      <c r="B67" s="3" t="s">
        <v>2</v>
      </c>
      <c r="C67" s="4" t="s">
        <v>5</v>
      </c>
      <c r="D67" s="26"/>
      <c r="E67" s="26"/>
      <c r="F67" s="26">
        <v>24000</v>
      </c>
      <c r="G67" s="26"/>
      <c r="H67" s="26"/>
      <c r="I67" s="26">
        <f t="shared" si="78"/>
        <v>0</v>
      </c>
      <c r="J67" s="31">
        <f t="shared" si="79"/>
        <v>24000</v>
      </c>
      <c r="K67" s="32">
        <f t="shared" si="80"/>
        <v>0</v>
      </c>
      <c r="L67" s="29"/>
      <c r="M67" s="29">
        <v>32000</v>
      </c>
      <c r="N67" s="26"/>
      <c r="O67" s="26">
        <f t="shared" si="87"/>
        <v>0</v>
      </c>
      <c r="P67" s="31">
        <f t="shared" si="88"/>
        <v>32000</v>
      </c>
      <c r="Q67" s="33">
        <f t="shared" si="82"/>
        <v>0</v>
      </c>
      <c r="R67" s="15"/>
      <c r="S67" s="10" t="s">
        <v>23</v>
      </c>
    </row>
    <row r="68" spans="1:19" ht="18.75" hidden="1" x14ac:dyDescent="0.25">
      <c r="A68" s="11" t="str">
        <f t="shared" si="74"/>
        <v>b</v>
      </c>
      <c r="B68" s="3" t="s">
        <v>2</v>
      </c>
      <c r="C68" s="4" t="s">
        <v>6</v>
      </c>
      <c r="D68" s="19"/>
      <c r="E68" s="19"/>
      <c r="F68" s="19">
        <v>0</v>
      </c>
      <c r="G68" s="19"/>
      <c r="H68" s="19"/>
      <c r="I68" s="19">
        <f t="shared" si="78"/>
        <v>0</v>
      </c>
      <c r="J68" s="39">
        <f t="shared" si="79"/>
        <v>0</v>
      </c>
      <c r="K68" s="40" t="e">
        <f t="shared" si="80"/>
        <v>#DIV/0!</v>
      </c>
      <c r="L68" s="21"/>
      <c r="M68" s="21">
        <v>0</v>
      </c>
      <c r="N68" s="19"/>
      <c r="O68" s="19">
        <f t="shared" si="87"/>
        <v>0</v>
      </c>
      <c r="P68" s="39">
        <f t="shared" si="88"/>
        <v>0</v>
      </c>
      <c r="Q68" s="43" t="e">
        <f t="shared" si="82"/>
        <v>#DIV/0!</v>
      </c>
      <c r="R68" s="15"/>
      <c r="S68" s="10" t="s">
        <v>23</v>
      </c>
    </row>
    <row r="69" spans="1:19" ht="18.75" x14ac:dyDescent="0.25">
      <c r="A69" s="11" t="str">
        <f t="shared" si="74"/>
        <v>a</v>
      </c>
      <c r="B69" s="3" t="s">
        <v>2</v>
      </c>
      <c r="C69" s="5" t="s">
        <v>7</v>
      </c>
      <c r="D69" s="26"/>
      <c r="E69" s="26"/>
      <c r="F69" s="26">
        <v>50000</v>
      </c>
      <c r="G69" s="26"/>
      <c r="H69" s="26"/>
      <c r="I69" s="26">
        <f t="shared" si="78"/>
        <v>0</v>
      </c>
      <c r="J69" s="31">
        <f t="shared" si="79"/>
        <v>50000</v>
      </c>
      <c r="K69" s="32">
        <f t="shared" si="80"/>
        <v>0</v>
      </c>
      <c r="L69" s="29"/>
      <c r="M69" s="29">
        <v>50000</v>
      </c>
      <c r="N69" s="26"/>
      <c r="O69" s="26">
        <f t="shared" si="87"/>
        <v>0</v>
      </c>
      <c r="P69" s="31">
        <f t="shared" si="88"/>
        <v>50000</v>
      </c>
      <c r="Q69" s="33">
        <f t="shared" si="82"/>
        <v>0</v>
      </c>
      <c r="R69" s="15"/>
      <c r="S69" s="10" t="s">
        <v>23</v>
      </c>
    </row>
    <row r="70" spans="1:19" ht="18.75" hidden="1" x14ac:dyDescent="0.25">
      <c r="A70" s="11" t="str">
        <f t="shared" si="74"/>
        <v>b</v>
      </c>
      <c r="B70" s="3" t="s">
        <v>2</v>
      </c>
      <c r="C70" s="5" t="s">
        <v>8</v>
      </c>
      <c r="D70" s="19"/>
      <c r="E70" s="19"/>
      <c r="F70" s="19">
        <v>0</v>
      </c>
      <c r="G70" s="19"/>
      <c r="H70" s="19"/>
      <c r="I70" s="19">
        <f t="shared" si="78"/>
        <v>0</v>
      </c>
      <c r="J70" s="39">
        <f t="shared" si="79"/>
        <v>0</v>
      </c>
      <c r="K70" s="40" t="e">
        <f t="shared" si="80"/>
        <v>#DIV/0!</v>
      </c>
      <c r="L70" s="21"/>
      <c r="M70" s="21">
        <v>0</v>
      </c>
      <c r="N70" s="19"/>
      <c r="O70" s="19">
        <f t="shared" si="87"/>
        <v>0</v>
      </c>
      <c r="P70" s="39">
        <f t="shared" si="88"/>
        <v>0</v>
      </c>
      <c r="Q70" s="43" t="e">
        <f t="shared" si="82"/>
        <v>#DIV/0!</v>
      </c>
      <c r="R70" s="15"/>
      <c r="S70" s="10" t="s">
        <v>23</v>
      </c>
    </row>
    <row r="71" spans="1:19" ht="18.75" hidden="1" x14ac:dyDescent="0.25">
      <c r="A71" s="11" t="str">
        <f t="shared" si="74"/>
        <v>b</v>
      </c>
      <c r="B71" s="3" t="s">
        <v>2</v>
      </c>
      <c r="C71" s="5" t="s">
        <v>9</v>
      </c>
      <c r="D71" s="19"/>
      <c r="E71" s="19"/>
      <c r="F71" s="19">
        <v>0</v>
      </c>
      <c r="G71" s="19"/>
      <c r="H71" s="19"/>
      <c r="I71" s="19">
        <f t="shared" si="78"/>
        <v>0</v>
      </c>
      <c r="J71" s="39">
        <f t="shared" si="79"/>
        <v>0</v>
      </c>
      <c r="K71" s="40" t="e">
        <f t="shared" si="80"/>
        <v>#DIV/0!</v>
      </c>
      <c r="L71" s="21"/>
      <c r="M71" s="21">
        <v>0</v>
      </c>
      <c r="N71" s="19"/>
      <c r="O71" s="19">
        <f t="shared" si="87"/>
        <v>0</v>
      </c>
      <c r="P71" s="39">
        <f t="shared" si="88"/>
        <v>0</v>
      </c>
      <c r="Q71" s="43" t="e">
        <f t="shared" si="82"/>
        <v>#DIV/0!</v>
      </c>
      <c r="R71" s="15"/>
      <c r="S71" s="10" t="s">
        <v>23</v>
      </c>
    </row>
    <row r="72" spans="1:19" ht="18.75" hidden="1" x14ac:dyDescent="0.25">
      <c r="A72" s="11" t="str">
        <f t="shared" si="74"/>
        <v>b</v>
      </c>
      <c r="B72" s="3" t="s">
        <v>2</v>
      </c>
      <c r="C72" s="5" t="s">
        <v>10</v>
      </c>
      <c r="D72" s="19"/>
      <c r="E72" s="19"/>
      <c r="F72" s="19">
        <v>0</v>
      </c>
      <c r="G72" s="19"/>
      <c r="H72" s="19"/>
      <c r="I72" s="19">
        <f t="shared" si="78"/>
        <v>0</v>
      </c>
      <c r="J72" s="39">
        <f t="shared" si="79"/>
        <v>0</v>
      </c>
      <c r="K72" s="40" t="e">
        <f t="shared" si="80"/>
        <v>#DIV/0!</v>
      </c>
      <c r="L72" s="21"/>
      <c r="M72" s="21">
        <v>0</v>
      </c>
      <c r="N72" s="19"/>
      <c r="O72" s="19">
        <f t="shared" si="87"/>
        <v>0</v>
      </c>
      <c r="P72" s="39">
        <f t="shared" si="88"/>
        <v>0</v>
      </c>
      <c r="Q72" s="43" t="e">
        <f t="shared" si="82"/>
        <v>#DIV/0!</v>
      </c>
      <c r="R72" s="15"/>
      <c r="S72" s="10" t="s">
        <v>23</v>
      </c>
    </row>
    <row r="73" spans="1:19" ht="18.75" hidden="1" x14ac:dyDescent="0.25">
      <c r="A73" s="11" t="str">
        <f t="shared" si="74"/>
        <v>b</v>
      </c>
      <c r="B73" s="3" t="s">
        <v>2</v>
      </c>
      <c r="C73" s="2" t="s">
        <v>11</v>
      </c>
      <c r="D73" s="18"/>
      <c r="E73" s="18"/>
      <c r="F73" s="18">
        <v>0</v>
      </c>
      <c r="G73" s="18"/>
      <c r="H73" s="18"/>
      <c r="I73" s="19">
        <f t="shared" si="78"/>
        <v>0</v>
      </c>
      <c r="J73" s="39">
        <f t="shared" si="79"/>
        <v>0</v>
      </c>
      <c r="K73" s="40" t="e">
        <f t="shared" si="80"/>
        <v>#DIV/0!</v>
      </c>
      <c r="L73" s="18"/>
      <c r="M73" s="18">
        <v>0</v>
      </c>
      <c r="N73" s="18"/>
      <c r="O73" s="18">
        <f t="shared" si="87"/>
        <v>0</v>
      </c>
      <c r="P73" s="41">
        <f t="shared" si="88"/>
        <v>0</v>
      </c>
      <c r="Q73" s="42" t="e">
        <f t="shared" si="82"/>
        <v>#DIV/0!</v>
      </c>
      <c r="R73" s="14"/>
      <c r="S73" s="10" t="s">
        <v>23</v>
      </c>
    </row>
    <row r="74" spans="1:19" ht="18.75" hidden="1" x14ac:dyDescent="0.25">
      <c r="A74" s="11" t="str">
        <f t="shared" si="74"/>
        <v>b</v>
      </c>
      <c r="B74" s="3" t="s">
        <v>2</v>
      </c>
      <c r="C74" s="2" t="s">
        <v>12</v>
      </c>
      <c r="D74" s="18"/>
      <c r="E74" s="18"/>
      <c r="F74" s="18">
        <v>0</v>
      </c>
      <c r="G74" s="18"/>
      <c r="H74" s="18"/>
      <c r="I74" s="19">
        <f t="shared" si="78"/>
        <v>0</v>
      </c>
      <c r="J74" s="39">
        <f t="shared" si="79"/>
        <v>0</v>
      </c>
      <c r="K74" s="40" t="e">
        <f t="shared" si="80"/>
        <v>#DIV/0!</v>
      </c>
      <c r="L74" s="18">
        <v>0</v>
      </c>
      <c r="M74" s="18">
        <v>0</v>
      </c>
      <c r="N74" s="18"/>
      <c r="O74" s="18">
        <f t="shared" si="87"/>
        <v>0</v>
      </c>
      <c r="P74" s="41">
        <f t="shared" si="88"/>
        <v>0</v>
      </c>
      <c r="Q74" s="42" t="e">
        <f t="shared" si="82"/>
        <v>#DIV/0!</v>
      </c>
      <c r="R74" s="14"/>
      <c r="S74" s="10" t="s">
        <v>23</v>
      </c>
    </row>
    <row r="75" spans="1:19" ht="18.75" hidden="1" x14ac:dyDescent="0.25">
      <c r="A75" s="11" t="str">
        <f t="shared" si="74"/>
        <v>b</v>
      </c>
      <c r="B75" s="3" t="s">
        <v>2</v>
      </c>
      <c r="C75" s="2" t="s">
        <v>13</v>
      </c>
      <c r="D75" s="19"/>
      <c r="E75" s="19"/>
      <c r="F75" s="19">
        <v>0</v>
      </c>
      <c r="G75" s="19"/>
      <c r="H75" s="19"/>
      <c r="I75" s="19">
        <f t="shared" si="78"/>
        <v>0</v>
      </c>
      <c r="J75" s="39">
        <f t="shared" si="79"/>
        <v>0</v>
      </c>
      <c r="K75" s="40" t="e">
        <f t="shared" si="80"/>
        <v>#DIV/0!</v>
      </c>
      <c r="L75" s="18">
        <v>0</v>
      </c>
      <c r="M75" s="18">
        <v>0</v>
      </c>
      <c r="N75" s="19"/>
      <c r="O75" s="19">
        <f t="shared" si="87"/>
        <v>0</v>
      </c>
      <c r="P75" s="39">
        <f t="shared" si="88"/>
        <v>0</v>
      </c>
      <c r="Q75" s="43" t="e">
        <f t="shared" si="82"/>
        <v>#DIV/0!</v>
      </c>
      <c r="R75" s="15"/>
      <c r="S75" s="10" t="s">
        <v>23</v>
      </c>
    </row>
    <row r="76" spans="1:19" ht="90" x14ac:dyDescent="0.25">
      <c r="A76" s="11" t="str">
        <f t="shared" ref="A76:A87" si="89">IF((F76+G76+D76+I76+L76+M76+N76+O76)&gt;0,"a","b")</f>
        <v>a</v>
      </c>
      <c r="B76" s="16" t="s">
        <v>39</v>
      </c>
      <c r="C76" s="17" t="s">
        <v>40</v>
      </c>
      <c r="D76" s="28">
        <f t="shared" ref="D76" si="90">D77+D85+D86+D87</f>
        <v>0</v>
      </c>
      <c r="E76" s="28"/>
      <c r="F76" s="28">
        <f t="shared" ref="F76:H76" si="91">F77+F85+F86+F87</f>
        <v>100000</v>
      </c>
      <c r="G76" s="28">
        <f t="shared" si="91"/>
        <v>0</v>
      </c>
      <c r="H76" s="28">
        <f t="shared" si="91"/>
        <v>0</v>
      </c>
      <c r="I76" s="26">
        <f t="shared" ref="I76:I87" si="92">G76+H76</f>
        <v>0</v>
      </c>
      <c r="J76" s="31">
        <f t="shared" ref="J76:J87" si="93">F76-I76</f>
        <v>100000</v>
      </c>
      <c r="K76" s="32">
        <f t="shared" ref="K76:K87" si="94">I76/F76</f>
        <v>0</v>
      </c>
      <c r="L76" s="27">
        <f t="shared" ref="L76:P76" si="95">L77+L85+L86+L87</f>
        <v>0</v>
      </c>
      <c r="M76" s="27">
        <f t="shared" si="95"/>
        <v>100000</v>
      </c>
      <c r="N76" s="28">
        <f t="shared" si="95"/>
        <v>0</v>
      </c>
      <c r="O76" s="28">
        <f t="shared" si="95"/>
        <v>0</v>
      </c>
      <c r="P76" s="34">
        <f t="shared" si="95"/>
        <v>100000</v>
      </c>
      <c r="Q76" s="35">
        <f t="shared" ref="Q76:Q87" si="96">O76/M76</f>
        <v>0</v>
      </c>
      <c r="R76" s="14"/>
      <c r="S76" s="10" t="s">
        <v>23</v>
      </c>
    </row>
    <row r="77" spans="1:19" ht="18.75" x14ac:dyDescent="0.25">
      <c r="A77" s="11" t="str">
        <f t="shared" si="89"/>
        <v>a</v>
      </c>
      <c r="B77" s="1" t="s">
        <v>2</v>
      </c>
      <c r="C77" s="2" t="s">
        <v>3</v>
      </c>
      <c r="D77" s="26">
        <f t="shared" ref="D77" si="97">D78+D79+D80+D81+D82+D83+D84</f>
        <v>0</v>
      </c>
      <c r="E77" s="26"/>
      <c r="F77" s="26">
        <f t="shared" ref="F77:H77" si="98">F78+F79+F80+F81+F82+F83+F84</f>
        <v>80000</v>
      </c>
      <c r="G77" s="26">
        <f t="shared" si="98"/>
        <v>0</v>
      </c>
      <c r="H77" s="26">
        <f t="shared" si="98"/>
        <v>0</v>
      </c>
      <c r="I77" s="26">
        <f t="shared" si="92"/>
        <v>0</v>
      </c>
      <c r="J77" s="31">
        <f t="shared" si="93"/>
        <v>80000</v>
      </c>
      <c r="K77" s="32">
        <f t="shared" si="94"/>
        <v>0</v>
      </c>
      <c r="L77" s="28">
        <f t="shared" ref="L77:P77" si="99">L78+L79+L80+L81+L82+L83+L84</f>
        <v>0</v>
      </c>
      <c r="M77" s="28">
        <f t="shared" si="99"/>
        <v>80000</v>
      </c>
      <c r="N77" s="26">
        <f t="shared" si="99"/>
        <v>0</v>
      </c>
      <c r="O77" s="26">
        <f t="shared" si="99"/>
        <v>0</v>
      </c>
      <c r="P77" s="31">
        <f t="shared" si="99"/>
        <v>80000</v>
      </c>
      <c r="Q77" s="33">
        <f t="shared" si="96"/>
        <v>0</v>
      </c>
      <c r="R77" s="15"/>
      <c r="S77" s="10" t="s">
        <v>23</v>
      </c>
    </row>
    <row r="78" spans="1:19" ht="18.75" hidden="1" x14ac:dyDescent="0.25">
      <c r="A78" s="11" t="str">
        <f t="shared" si="89"/>
        <v>b</v>
      </c>
      <c r="B78" s="3" t="s">
        <v>2</v>
      </c>
      <c r="C78" s="4" t="s">
        <v>4</v>
      </c>
      <c r="D78" s="19"/>
      <c r="E78" s="19"/>
      <c r="F78" s="19">
        <v>0</v>
      </c>
      <c r="G78" s="19"/>
      <c r="H78" s="19"/>
      <c r="I78" s="19">
        <f t="shared" si="92"/>
        <v>0</v>
      </c>
      <c r="J78" s="39">
        <f t="shared" si="93"/>
        <v>0</v>
      </c>
      <c r="K78" s="40" t="e">
        <f t="shared" si="94"/>
        <v>#DIV/0!</v>
      </c>
      <c r="L78" s="21">
        <v>0</v>
      </c>
      <c r="M78" s="21">
        <v>0</v>
      </c>
      <c r="N78" s="19"/>
      <c r="O78" s="19">
        <f t="shared" ref="O78:O87" si="100">I78+N78</f>
        <v>0</v>
      </c>
      <c r="P78" s="39">
        <f t="shared" ref="P78:P87" si="101">M78-O78</f>
        <v>0</v>
      </c>
      <c r="Q78" s="43" t="e">
        <f t="shared" si="96"/>
        <v>#DIV/0!</v>
      </c>
      <c r="R78" s="15"/>
      <c r="S78" s="10" t="s">
        <v>23</v>
      </c>
    </row>
    <row r="79" spans="1:19" ht="18.75" hidden="1" x14ac:dyDescent="0.25">
      <c r="A79" s="11" t="str">
        <f t="shared" si="89"/>
        <v>b</v>
      </c>
      <c r="B79" s="3" t="s">
        <v>2</v>
      </c>
      <c r="C79" s="4" t="s">
        <v>5</v>
      </c>
      <c r="D79" s="26"/>
      <c r="E79" s="26"/>
      <c r="F79" s="26"/>
      <c r="G79" s="26"/>
      <c r="H79" s="26"/>
      <c r="I79" s="26">
        <f t="shared" si="92"/>
        <v>0</v>
      </c>
      <c r="J79" s="31">
        <f t="shared" si="93"/>
        <v>0</v>
      </c>
      <c r="K79" s="32" t="e">
        <f t="shared" si="94"/>
        <v>#DIV/0!</v>
      </c>
      <c r="L79" s="29"/>
      <c r="M79" s="29"/>
      <c r="N79" s="26"/>
      <c r="O79" s="26">
        <f t="shared" si="100"/>
        <v>0</v>
      </c>
      <c r="P79" s="31">
        <f t="shared" si="101"/>
        <v>0</v>
      </c>
      <c r="Q79" s="33" t="e">
        <f t="shared" si="96"/>
        <v>#DIV/0!</v>
      </c>
      <c r="R79" s="15"/>
      <c r="S79" s="10" t="s">
        <v>23</v>
      </c>
    </row>
    <row r="80" spans="1:19" ht="18.75" hidden="1" x14ac:dyDescent="0.25">
      <c r="A80" s="11" t="str">
        <f t="shared" si="89"/>
        <v>b</v>
      </c>
      <c r="B80" s="3" t="s">
        <v>2</v>
      </c>
      <c r="C80" s="4" t="s">
        <v>6</v>
      </c>
      <c r="D80" s="19"/>
      <c r="E80" s="19"/>
      <c r="F80" s="19"/>
      <c r="G80" s="19"/>
      <c r="H80" s="19"/>
      <c r="I80" s="19">
        <f t="shared" si="92"/>
        <v>0</v>
      </c>
      <c r="J80" s="39">
        <f t="shared" si="93"/>
        <v>0</v>
      </c>
      <c r="K80" s="40" t="e">
        <f t="shared" si="94"/>
        <v>#DIV/0!</v>
      </c>
      <c r="L80" s="21"/>
      <c r="M80" s="21"/>
      <c r="N80" s="19"/>
      <c r="O80" s="19">
        <f t="shared" si="100"/>
        <v>0</v>
      </c>
      <c r="P80" s="39">
        <f t="shared" si="101"/>
        <v>0</v>
      </c>
      <c r="Q80" s="43" t="e">
        <f t="shared" si="96"/>
        <v>#DIV/0!</v>
      </c>
      <c r="R80" s="15"/>
      <c r="S80" s="10" t="s">
        <v>23</v>
      </c>
    </row>
    <row r="81" spans="1:19" ht="18.75" hidden="1" x14ac:dyDescent="0.25">
      <c r="A81" s="11" t="str">
        <f t="shared" si="89"/>
        <v>b</v>
      </c>
      <c r="B81" s="3" t="s">
        <v>2</v>
      </c>
      <c r="C81" s="5" t="s">
        <v>7</v>
      </c>
      <c r="D81" s="26"/>
      <c r="E81" s="26"/>
      <c r="F81" s="26"/>
      <c r="G81" s="26"/>
      <c r="H81" s="26"/>
      <c r="I81" s="26">
        <f t="shared" si="92"/>
        <v>0</v>
      </c>
      <c r="J81" s="31">
        <f t="shared" si="93"/>
        <v>0</v>
      </c>
      <c r="K81" s="32" t="e">
        <f t="shared" si="94"/>
        <v>#DIV/0!</v>
      </c>
      <c r="L81" s="29"/>
      <c r="M81" s="29"/>
      <c r="N81" s="26"/>
      <c r="O81" s="26">
        <f t="shared" si="100"/>
        <v>0</v>
      </c>
      <c r="P81" s="31">
        <f t="shared" si="101"/>
        <v>0</v>
      </c>
      <c r="Q81" s="33" t="e">
        <f t="shared" si="96"/>
        <v>#DIV/0!</v>
      </c>
      <c r="R81" s="15"/>
      <c r="S81" s="10" t="s">
        <v>23</v>
      </c>
    </row>
    <row r="82" spans="1:19" ht="18.75" hidden="1" x14ac:dyDescent="0.25">
      <c r="A82" s="11" t="str">
        <f t="shared" si="89"/>
        <v>b</v>
      </c>
      <c r="B82" s="3" t="s">
        <v>2</v>
      </c>
      <c r="C82" s="5" t="s">
        <v>8</v>
      </c>
      <c r="D82" s="19"/>
      <c r="E82" s="19"/>
      <c r="F82" s="19"/>
      <c r="G82" s="19"/>
      <c r="H82" s="19"/>
      <c r="I82" s="19">
        <f t="shared" si="92"/>
        <v>0</v>
      </c>
      <c r="J82" s="39">
        <f t="shared" si="93"/>
        <v>0</v>
      </c>
      <c r="K82" s="40" t="e">
        <f t="shared" si="94"/>
        <v>#DIV/0!</v>
      </c>
      <c r="L82" s="21"/>
      <c r="M82" s="21">
        <v>0</v>
      </c>
      <c r="N82" s="19"/>
      <c r="O82" s="19">
        <f t="shared" si="100"/>
        <v>0</v>
      </c>
      <c r="P82" s="39">
        <f t="shared" si="101"/>
        <v>0</v>
      </c>
      <c r="Q82" s="43" t="e">
        <f t="shared" si="96"/>
        <v>#DIV/0!</v>
      </c>
      <c r="R82" s="15"/>
      <c r="S82" s="10" t="s">
        <v>23</v>
      </c>
    </row>
    <row r="83" spans="1:19" ht="18.75" hidden="1" x14ac:dyDescent="0.25">
      <c r="A83" s="11" t="str">
        <f t="shared" si="89"/>
        <v>b</v>
      </c>
      <c r="B83" s="3" t="s">
        <v>2</v>
      </c>
      <c r="C83" s="5" t="s">
        <v>9</v>
      </c>
      <c r="D83" s="19"/>
      <c r="E83" s="19"/>
      <c r="F83" s="19">
        <v>0</v>
      </c>
      <c r="G83" s="19"/>
      <c r="H83" s="19"/>
      <c r="I83" s="19">
        <f t="shared" si="92"/>
        <v>0</v>
      </c>
      <c r="J83" s="39">
        <f t="shared" si="93"/>
        <v>0</v>
      </c>
      <c r="K83" s="40" t="e">
        <f t="shared" si="94"/>
        <v>#DIV/0!</v>
      </c>
      <c r="L83" s="21"/>
      <c r="M83" s="21">
        <v>0</v>
      </c>
      <c r="N83" s="19"/>
      <c r="O83" s="19">
        <f t="shared" si="100"/>
        <v>0</v>
      </c>
      <c r="P83" s="39">
        <f t="shared" si="101"/>
        <v>0</v>
      </c>
      <c r="Q83" s="43" t="e">
        <f t="shared" si="96"/>
        <v>#DIV/0!</v>
      </c>
      <c r="R83" s="15"/>
      <c r="S83" s="10" t="s">
        <v>23</v>
      </c>
    </row>
    <row r="84" spans="1:19" ht="18.75" x14ac:dyDescent="0.25">
      <c r="A84" s="11" t="str">
        <f t="shared" si="89"/>
        <v>a</v>
      </c>
      <c r="B84" s="3" t="s">
        <v>2</v>
      </c>
      <c r="C84" s="5" t="s">
        <v>10</v>
      </c>
      <c r="D84" s="19"/>
      <c r="E84" s="19"/>
      <c r="F84" s="19">
        <v>80000</v>
      </c>
      <c r="G84" s="19"/>
      <c r="H84" s="19"/>
      <c r="I84" s="19">
        <f t="shared" si="92"/>
        <v>0</v>
      </c>
      <c r="J84" s="39">
        <f t="shared" si="93"/>
        <v>80000</v>
      </c>
      <c r="K84" s="40">
        <f t="shared" si="94"/>
        <v>0</v>
      </c>
      <c r="L84" s="21"/>
      <c r="M84" s="21">
        <v>80000</v>
      </c>
      <c r="N84" s="19"/>
      <c r="O84" s="19">
        <f t="shared" si="100"/>
        <v>0</v>
      </c>
      <c r="P84" s="39">
        <f t="shared" si="101"/>
        <v>80000</v>
      </c>
      <c r="Q84" s="43">
        <f t="shared" si="96"/>
        <v>0</v>
      </c>
      <c r="R84" s="15"/>
      <c r="S84" s="10" t="s">
        <v>23</v>
      </c>
    </row>
    <row r="85" spans="1:19" ht="18.75" x14ac:dyDescent="0.25">
      <c r="A85" s="11" t="str">
        <f t="shared" si="89"/>
        <v>a</v>
      </c>
      <c r="B85" s="3" t="s">
        <v>2</v>
      </c>
      <c r="C85" s="2" t="s">
        <v>11</v>
      </c>
      <c r="D85" s="18"/>
      <c r="E85" s="18"/>
      <c r="F85" s="18">
        <v>20000</v>
      </c>
      <c r="G85" s="18"/>
      <c r="H85" s="18"/>
      <c r="I85" s="19">
        <f t="shared" si="92"/>
        <v>0</v>
      </c>
      <c r="J85" s="39">
        <f t="shared" si="93"/>
        <v>20000</v>
      </c>
      <c r="K85" s="40">
        <f t="shared" si="94"/>
        <v>0</v>
      </c>
      <c r="L85" s="18"/>
      <c r="M85" s="18">
        <v>20000</v>
      </c>
      <c r="N85" s="18"/>
      <c r="O85" s="18">
        <f t="shared" si="100"/>
        <v>0</v>
      </c>
      <c r="P85" s="41">
        <f t="shared" si="101"/>
        <v>20000</v>
      </c>
      <c r="Q85" s="42">
        <f t="shared" si="96"/>
        <v>0</v>
      </c>
      <c r="R85" s="14"/>
      <c r="S85" s="10" t="s">
        <v>23</v>
      </c>
    </row>
    <row r="86" spans="1:19" ht="18.75" hidden="1" x14ac:dyDescent="0.25">
      <c r="A86" s="11" t="str">
        <f t="shared" si="89"/>
        <v>b</v>
      </c>
      <c r="B86" s="3" t="s">
        <v>2</v>
      </c>
      <c r="C86" s="2" t="s">
        <v>12</v>
      </c>
      <c r="D86" s="18"/>
      <c r="E86" s="18"/>
      <c r="F86" s="18">
        <v>0</v>
      </c>
      <c r="G86" s="18"/>
      <c r="H86" s="18"/>
      <c r="I86" s="19">
        <f t="shared" si="92"/>
        <v>0</v>
      </c>
      <c r="J86" s="39">
        <f t="shared" si="93"/>
        <v>0</v>
      </c>
      <c r="K86" s="40" t="e">
        <f t="shared" si="94"/>
        <v>#DIV/0!</v>
      </c>
      <c r="L86" s="18">
        <v>0</v>
      </c>
      <c r="M86" s="18">
        <v>0</v>
      </c>
      <c r="N86" s="18"/>
      <c r="O86" s="18">
        <f t="shared" si="100"/>
        <v>0</v>
      </c>
      <c r="P86" s="41">
        <f t="shared" si="101"/>
        <v>0</v>
      </c>
      <c r="Q86" s="42" t="e">
        <f t="shared" si="96"/>
        <v>#DIV/0!</v>
      </c>
      <c r="R86" s="14"/>
      <c r="S86" s="10" t="s">
        <v>23</v>
      </c>
    </row>
    <row r="87" spans="1:19" ht="18.75" hidden="1" x14ac:dyDescent="0.25">
      <c r="A87" s="11" t="str">
        <f t="shared" si="89"/>
        <v>b</v>
      </c>
      <c r="B87" s="3" t="s">
        <v>2</v>
      </c>
      <c r="C87" s="2" t="s">
        <v>13</v>
      </c>
      <c r="D87" s="19"/>
      <c r="E87" s="19"/>
      <c r="F87" s="19">
        <v>0</v>
      </c>
      <c r="G87" s="19"/>
      <c r="H87" s="19"/>
      <c r="I87" s="19">
        <f t="shared" si="92"/>
        <v>0</v>
      </c>
      <c r="J87" s="39">
        <f t="shared" si="93"/>
        <v>0</v>
      </c>
      <c r="K87" s="40" t="e">
        <f t="shared" si="94"/>
        <v>#DIV/0!</v>
      </c>
      <c r="L87" s="18">
        <v>0</v>
      </c>
      <c r="M87" s="18">
        <v>0</v>
      </c>
      <c r="N87" s="19"/>
      <c r="O87" s="19">
        <f t="shared" si="100"/>
        <v>0</v>
      </c>
      <c r="P87" s="39">
        <f t="shared" si="101"/>
        <v>0</v>
      </c>
      <c r="Q87" s="43" t="e">
        <f t="shared" si="96"/>
        <v>#DIV/0!</v>
      </c>
      <c r="R87" s="15"/>
      <c r="S87" s="10" t="s">
        <v>23</v>
      </c>
    </row>
    <row r="88" spans="1:19" x14ac:dyDescent="0.25">
      <c r="P88" s="44"/>
      <c r="Q88" s="44"/>
    </row>
    <row r="89" spans="1:19" x14ac:dyDescent="0.25">
      <c r="P89" s="38"/>
    </row>
    <row r="91" spans="1:19" x14ac:dyDescent="0.25">
      <c r="P91" s="37"/>
    </row>
  </sheetData>
  <autoFilter ref="A2:W87">
    <filterColumn colId="0">
      <filters>
        <filter val="a"/>
      </filters>
    </filterColumn>
  </autoFilter>
  <pageMargins left="0" right="0" top="0" bottom="0" header="0" footer="0"/>
  <pageSetup scale="4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დამტკ._საბიუჯ. </vt:lpstr>
      <vt:lpstr>'დამტკ._საბიუჯ. '!Print_Area</vt:lpstr>
      <vt:lpstr>'დამტკ._საბიუჯ.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2019-09-02T12:24:39Z</dcterms:modified>
</cp:coreProperties>
</file>