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 defaultThemeVersion="124226"/>
  <xr:revisionPtr revIDLastSave="0" documentId="13_ncr:1_{23188E74-DE8F-4D2D-9994-90525DC67B0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trategic Priority 1" sheetId="1" r:id="rId1"/>
    <sheet name="Strategic Priority 2" sheetId="2" r:id="rId2"/>
    <sheet name="Strategic Priority 3" sheetId="7" r:id="rId3"/>
  </sheets>
  <definedNames>
    <definedName name="_xlnm._FilterDatabase" localSheetId="0" hidden="1">'Strategic Priority 1'!$A$9:$O$88</definedName>
    <definedName name="_xlnm._FilterDatabase" localSheetId="1" hidden="1">'Strategic Priority 2'!$A$9:$K$34</definedName>
    <definedName name="_xlnm._FilterDatabase" localSheetId="2" hidden="1">'Strategic Priority 3'!$A$5:$K$5</definedName>
    <definedName name="_xlnm.Print_Area" localSheetId="0">'Strategic Priority 1'!$A$1:$K$88</definedName>
    <definedName name="_xlnm.Print_Area" localSheetId="1">'Strategic Priority 2'!$A$1:$K$34</definedName>
    <definedName name="_xlnm.Print_Area" localSheetId="2">'Strategic Priority 3'!$A$1:$K$52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7" l="1"/>
  <c r="H20" i="2" l="1"/>
  <c r="H42" i="7" l="1"/>
  <c r="H41" i="7"/>
  <c r="H40" i="7"/>
  <c r="H31" i="7"/>
  <c r="H19" i="7"/>
  <c r="H17" i="7"/>
  <c r="H9" i="7"/>
  <c r="H23" i="2"/>
  <c r="H10" i="2"/>
  <c r="H88" i="1" l="1"/>
  <c r="H87" i="1"/>
  <c r="H85" i="1"/>
  <c r="H73" i="1"/>
  <c r="H72" i="1"/>
  <c r="H71" i="1"/>
  <c r="H69" i="1"/>
  <c r="H57" i="1"/>
  <c r="H55" i="1"/>
  <c r="H43" i="1"/>
  <c r="H39" i="1"/>
  <c r="H38" i="1"/>
  <c r="H35" i="1"/>
  <c r="H33" i="1"/>
  <c r="H32" i="1"/>
  <c r="H31" i="1"/>
  <c r="H30" i="1"/>
  <c r="H29" i="1"/>
  <c r="H28" i="1"/>
  <c r="H27" i="1"/>
  <c r="H26" i="1"/>
  <c r="H23" i="1"/>
  <c r="H21" i="1"/>
  <c r="H20" i="1"/>
  <c r="H19" i="1"/>
  <c r="H18" i="1"/>
  <c r="H14" i="1"/>
  <c r="H13" i="1"/>
  <c r="H12" i="1"/>
  <c r="H11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5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Giorgi Tetrauli: დავაკორექტირე დეტალიზაციის შიტის მიხედვით.</t>
        </r>
      </text>
    </comment>
    <comment ref="G5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Giorgi Tetrauli: დავაკორექტირე დეტალიზაციის შიტის მიხედვით.</t>
        </r>
      </text>
    </comment>
    <comment ref="G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Giorgi Tetrauli: დავაკორექტირე დეტალიზაციის შიტის მიხედვით.</t>
        </r>
      </text>
    </comment>
    <comment ref="C6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შესავსებია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user:ეს და წინა ერთი და იგივეა თუ შედომაა??</t>
        </r>
      </text>
    </comment>
    <comment ref="E3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ნატალია:
</t>
        </r>
        <r>
          <rPr>
            <sz val="9"/>
            <color indexed="81"/>
            <rFont val="Tahoma"/>
            <family val="2"/>
            <charset val="204"/>
          </rPr>
          <t>პასუხისმგებელი უწყება?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ნატალია:</t>
        </r>
        <r>
          <rPr>
            <sz val="9"/>
            <color indexed="81"/>
            <rFont val="Tahoma"/>
            <family val="2"/>
            <charset val="204"/>
          </rPr>
          <t xml:space="preserve">
ამ პროცესში სხვა უწყებები არ მონაწილეობენ?</t>
        </r>
      </text>
    </comment>
    <comment ref="H3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ნატალია:</t>
        </r>
        <r>
          <rPr>
            <sz val="9"/>
            <color indexed="81"/>
            <rFont val="Tahoma"/>
            <family val="2"/>
            <charset val="204"/>
          </rPr>
          <t xml:space="preserve">
ხარჯები შეფასებული არ არის?</t>
        </r>
      </text>
    </comment>
  </commentList>
</comments>
</file>

<file path=xl/sharedStrings.xml><?xml version="1.0" encoding="utf-8"?>
<sst xmlns="http://schemas.openxmlformats.org/spreadsheetml/2006/main" count="1062" uniqueCount="542">
  <si>
    <t>Final target 2023                                     სამიზნე 2023:</t>
  </si>
  <si>
    <t>Production of statistical information to support evidence-based decision making</t>
  </si>
  <si>
    <t>1.1.3</t>
  </si>
  <si>
    <t xml:space="preserve">N </t>
  </si>
  <si>
    <t>N</t>
  </si>
  <si>
    <t>1.1.1</t>
  </si>
  <si>
    <t>1.1.2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</si>
  <si>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</si>
  <si>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</si>
  <si>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</si>
  <si>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</si>
  <si>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</si>
  <si>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</si>
  <si>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</si>
  <si>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</si>
  <si>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</si>
  <si>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</si>
  <si>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</si>
  <si>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</si>
  <si>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</si>
  <si>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Geostat</t>
  </si>
  <si>
    <t>1.1.17</t>
  </si>
  <si>
    <t>-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</si>
  <si>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</si>
  <si>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</si>
  <si>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</si>
  <si>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</si>
  <si>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</si>
  <si>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</si>
  <si>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</si>
  <si>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</si>
  <si>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</si>
  <si>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</si>
  <si>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</si>
  <si>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</si>
  <si>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</si>
  <si>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</si>
  <si>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</si>
  <si>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</si>
  <si>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</si>
  <si>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</si>
  <si>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For data collection</t>
  </si>
  <si>
    <t>Defined by SPAERS</t>
  </si>
  <si>
    <t>1.2.1</t>
  </si>
  <si>
    <t>1.2.2</t>
  </si>
  <si>
    <t>1.2.3</t>
  </si>
  <si>
    <t>1.2.4</t>
  </si>
  <si>
    <t>1.2.5</t>
  </si>
  <si>
    <t>1.2.6</t>
  </si>
  <si>
    <t>1.3.1</t>
  </si>
  <si>
    <t>1.3.2</t>
  </si>
  <si>
    <t>1.3.3</t>
  </si>
  <si>
    <t>1.3.4</t>
  </si>
  <si>
    <t>1.3.5</t>
  </si>
  <si>
    <t>1.3.6</t>
  </si>
  <si>
    <t>1.3.7</t>
  </si>
  <si>
    <t>2020-2021</t>
  </si>
  <si>
    <t>2.1.1</t>
  </si>
  <si>
    <t>2.1.2</t>
  </si>
  <si>
    <t>2.2.1</t>
  </si>
  <si>
    <t>2.3.1</t>
  </si>
  <si>
    <t>2.3.2</t>
  </si>
  <si>
    <t>3.1.1</t>
  </si>
  <si>
    <t>3.2.1</t>
  </si>
  <si>
    <t>3.2.2</t>
  </si>
  <si>
    <t>Eurostat, EFTA</t>
  </si>
  <si>
    <t>3.2.3</t>
  </si>
  <si>
    <t>3.2.4</t>
  </si>
  <si>
    <t>3.3.1</t>
  </si>
  <si>
    <t>3.3.2</t>
  </si>
  <si>
    <t>3.3.3</t>
  </si>
  <si>
    <t>3.3.4</t>
  </si>
  <si>
    <t>3.4.1</t>
  </si>
  <si>
    <t>3.4.2</t>
  </si>
  <si>
    <t>3.5.1</t>
  </si>
  <si>
    <t>3.5.2</t>
  </si>
  <si>
    <t>3.5.3</t>
  </si>
  <si>
    <t>2.2.2</t>
  </si>
  <si>
    <t>1.2.7</t>
  </si>
  <si>
    <t>1.2.8</t>
  </si>
  <si>
    <t>2.2.3</t>
  </si>
  <si>
    <t>2.2.4</t>
  </si>
  <si>
    <t>2.2.5</t>
  </si>
  <si>
    <t>3.4.4</t>
  </si>
  <si>
    <t>შეფასება განხორცილებულია</t>
  </si>
  <si>
    <t>შეფასების დოკუმენტი</t>
  </si>
  <si>
    <t>ინტრანეტის პორტალი</t>
  </si>
  <si>
    <t>სისხლის ჩაბარების შესახებ აქტი;
სხვადასხვა აქციებში მონაწილეობის შესახებ ანგარიში და პრესრელიზი</t>
  </si>
  <si>
    <r>
      <t xml:space="preserve">კლასიფიკაციების </t>
    </r>
    <r>
      <rPr>
        <sz val="11"/>
        <color rgb="FFFF0000"/>
        <rFont val="Cambria"/>
        <family val="1"/>
      </rPr>
      <t xml:space="preserve">100% </t>
    </r>
    <r>
      <rPr>
        <sz val="11"/>
        <rFont val="Cambria"/>
        <family val="1"/>
      </rPr>
      <t xml:space="preserve"> დანერგილია  თანამედროვე მეთოდოლოგიებით </t>
    </r>
  </si>
  <si>
    <t>მემორანდუმი, 
პროექტის გახნორციელების ანგარიშები და შედეგები</t>
  </si>
  <si>
    <t>1.ახალი კანონი და სხვა კანონქვემდებარე აქტები
2. გაფორმებული მემორანდუმები</t>
  </si>
  <si>
    <t>1.2.9</t>
  </si>
  <si>
    <t>1.2.10</t>
  </si>
  <si>
    <t>1.3.8</t>
  </si>
  <si>
    <t>1.3.9</t>
  </si>
  <si>
    <t>2.3.3</t>
  </si>
  <si>
    <t>2.3.4</t>
  </si>
  <si>
    <t>საქართველოს განათლების, მეცნიერების, კულტურისა და სპორტის სამინისტრო</t>
  </si>
  <si>
    <t xml:space="preserve">ჯანდაცვის სტატისტიკის სრულყოფა </t>
  </si>
  <si>
    <t>სიღარიბისა და ცხოვრების დონის სტატისტიკის მეთოდოლოგიის განახლება</t>
  </si>
  <si>
    <t>1. ეროვნული სამუშაო ძალის გამოკვლევის მეთოდოლოგია განახლებულია შსო-ს ახალი სტანდარტების შესაბამისად; 
2. სამუშაო ძალის გამოკვლევა ტარდება ახალი სტანდარტების შესაბამისად.</t>
  </si>
  <si>
    <t>შემოსავლების სამსახური</t>
  </si>
  <si>
    <t>ეკონომიკისა და მდგრადი განვითარების სამინისტრო</t>
  </si>
  <si>
    <t>ბიზნეს რეგისტრი</t>
  </si>
  <si>
    <t>შემუშავებულია საგარეო ვაჭრობის ერთეულის ინდექსები (UVI)</t>
  </si>
  <si>
    <t>მომსახურებით საერთაშორისო ვაჭრობის საპილოტე გამოკვლევის ჩატარება</t>
  </si>
  <si>
    <t>1. მეთოდოლოგია და კითხვარი შემუშავებულია                                                                2. საპილოტე  გამოკვლევა ჩატარებულია</t>
  </si>
  <si>
    <t>პირდაპირი უცხოური ინვესტიციების მონაცემების დამუშავება საწარმოს ზომისა და  ასაკის მიხედვით</t>
  </si>
  <si>
    <t>პირდაპირი უცხოური ინვესტიციების მონაცემები დამუშავებულია საწარმოების ზომისა და  ასაკის მიხედვით</t>
  </si>
  <si>
    <t>ადგილობრივი ექსპორტის სტატისტიკის წარმოება</t>
  </si>
  <si>
    <t>საქონლით სერთაშორისო ვაჭრობის სტატისტიკის სარკისებური შედარება</t>
  </si>
  <si>
    <t>საქონლით საგარეო ვაჭრობის მონაცემების დამუშავება და გავრცელება საერთაშორისო ვაჭრობის სტანდარტული კლასიფიკაციის (SITC) მაქსიმალურად დეტალიზებულ დონეზე (5-ნიშნა დონე)</t>
  </si>
  <si>
    <t>საქართველოს სოფლის მეურნეობის, გარემოსა და სოფლის სტატისტიკის სტრატეგიული გეგმის (SPAERS) შემდგომი განხორციელება</t>
  </si>
  <si>
    <t>სასოფლო-სამეურნეო აღწერისათვის მოსამზადებელი სამუშაოების განხორციელება</t>
  </si>
  <si>
    <t>სოფლის მეურნეობის ინტეგრირებული გამოკვლევის (AGRIS) განხორციელება</t>
  </si>
  <si>
    <t>დანახარჯების მიხედვით კვარტალური მშპ-ს გაანგარიშება მუდმივ ფასებში</t>
  </si>
  <si>
    <t>ფასების სტატისტიკაში სამომხმარებლო ფასების ჰარმონიზებული ინდექსის მეთოდოლოგიის ადაპტაცია</t>
  </si>
  <si>
    <t xml:space="preserve">ინფორმაციული ტექნოლოგიების განვითარების სტრატეგიის შემუშავება </t>
  </si>
  <si>
    <t>მონაცემთა უსაფრთხოებისა და დაცვის პოლიტიკის დოკუმენტის შემუშავება</t>
  </si>
  <si>
    <t>1. პოლიტიკის დოკუმენტი
2. ინფორმაციული ტექნოლოგიების აუდიტის დასკვნა</t>
  </si>
  <si>
    <t>საქსტატში ინტრანეტის შემუშავება და დანერგვა</t>
  </si>
  <si>
    <t>შეფასების დოკუმენტი და ანგარიში</t>
  </si>
  <si>
    <t>თანამშრომელთა შესაძლებლობების განვითარების  სისტემის შემუშავება</t>
  </si>
  <si>
    <t>თანამშრომელთა კეთილდღეობის გაუმჯობესების მექანიზმების შემუშავება</t>
  </si>
  <si>
    <t>1.  თანამშრომელთა კმაყოფილების შეფასების ანგარიშები                                                                                             2. ახალი სახელფასო განრიგი და საქსტატის ბიუჯეტი
3. განახლებული ოფისები და ტექნიკა-აღჭურვილობა (სატენდერო დოკუმენტაცია და მიღება-ჩაბარების აქტები)
4. შინაგანაწესის ბრძანება</t>
  </si>
  <si>
    <t xml:space="preserve">გარდაცვალების მიზეზების მაჩვენებლების ხარისხის სრულყოფა </t>
  </si>
  <si>
    <t>დაავადებათა კონტროლისა და საზოგადოებრივი ჯანმრთელობის ეროვნული ცენტრი</t>
  </si>
  <si>
    <t>საქართველოს კომუნიკაციების ეროვნული კომისია; იუსტიციის სამინისტრო/მიგრაციის საკითხთა სამთავრობო კომისია (მსსკ)</t>
  </si>
  <si>
    <t>მოსახლეობის აღწერისათვის მოსამზადებელი სამუშაოების განხორციელება</t>
  </si>
  <si>
    <t>საბაზისო მონაცემი ხელმისაწვდომი იქნება 2019 წლის ნოემბერში</t>
  </si>
  <si>
    <t>7 სამუშაო დღე</t>
  </si>
  <si>
    <t xml:space="preserve">ხარისხის თვითშეფასების  დანერგვა </t>
  </si>
  <si>
    <t>ახალი კლასიფიკატორების შემოღება და არსებული კლასიფიკატორების აქტუალიზება</t>
  </si>
  <si>
    <t>სახელმძღვანელო დოკუმენტის მომზადება ოფიციალური სტატისტიკის წარმოებისა და გავრცელების დროს მიუკერძოებლობისა და ობიექტურობის უზრუნველყოფის მიზნით</t>
  </si>
  <si>
    <t>1. დამტკიცებული პოლიტიკა/სახელმძღვანელო დოკუმენტი;
2. გავრცელებული ინფორმაციის ნუსხა.</t>
  </si>
  <si>
    <t>ოფიციალური სტატისტიკის სხვა მწარმოებლების და მათი პროდუქტების მკაფიოდ და სისტემატურად განსაზღვრის კრიტერიუმების ჩამოყალიბება</t>
  </si>
  <si>
    <t xml:space="preserve">დამტკიცებული საგზაო რუკა </t>
  </si>
  <si>
    <t>სტატისტიკური ინფორმაციის წარმოება მდგრადი განვითარების მიზნების იმ საბაზისო მაჩვენებლებისთვის, რომლებიც არ არის ხელმისაწვდომი 2019 წელს</t>
  </si>
  <si>
    <t xml:space="preserve">უცხოელ კოლეგებთან თანამშრომლობის გაძლიერება გამოცდილების, იდეებისა და ცოდნის გაზიარების მიზნით </t>
  </si>
  <si>
    <t>ახალი პარტნიორული ურთიერთობების და თანამშრომლობის განვითარება სამეცნიერო წრეებთან</t>
  </si>
  <si>
    <t>შეხვედრების მასალები</t>
  </si>
  <si>
    <t>ხარისხის მართვის ინტეგრირებული სისტემის და სტატისტიკური მონაცემების მაღალი ხარისხის უზრუნველყოფის მექანიზმის სრულყოფა</t>
  </si>
  <si>
    <t xml:space="preserve">მეტამონაცემების მართვის სისტემის შექმნა საერთაშორისო სტანდარტების შესაბამისად </t>
  </si>
  <si>
    <t>მომხმარებლის  საჭიროებებზე დაფუძნებული სტატისტიკის წარმოება</t>
  </si>
  <si>
    <t>მონაცემთა გავრცელებისა და კომუნიკაციის სტრატეგიის შემუშავება</t>
  </si>
  <si>
    <t>კომუნიკაციისა და გავრცელების სტრატეგია</t>
  </si>
  <si>
    <t>მედიასთან ურთიერთობის გაღრმავება და სტატისტიკის შესახებ ცნობიერების ამაღლების მიზნით კამპანიის ჩატარება</t>
  </si>
  <si>
    <t xml:space="preserve">ახალი პარტნიორების იდენტიფიცირება და თანამშრომლობის გასაფართოებლად მათთან მოლაპარაკებების დაწყება </t>
  </si>
  <si>
    <t xml:space="preserve">დანერგილია მომხმარებელთა კმაყოფილების რეგულარული გამოკითხვების სისტემა - მომხმარებელთა სხვადასხვა ჯგუფების მიხედვით </t>
  </si>
  <si>
    <t xml:space="preserve">მონაცემების შეგროვების თანამედროვე მეთოდებით ჩატარებული გამოკვლევების წილი </t>
  </si>
  <si>
    <t xml:space="preserve">გლობალური შეფასების რეკომენდაციების საკანონმდებლო ბაზაში გათვალისწინების დონე </t>
  </si>
  <si>
    <t>არ არის ხელმისაწვდომი</t>
  </si>
  <si>
    <t>სტრატეგიის დოკუმენტი არ არსებობს</t>
  </si>
  <si>
    <t xml:space="preserve">პოლიტიკის დოკუმენტი არ არსებობს </t>
  </si>
  <si>
    <t xml:space="preserve">თანამშრომლების დენადობის დონე </t>
  </si>
  <si>
    <t>თანამშრომლების კმაყოფილების დონე</t>
  </si>
  <si>
    <t xml:space="preserve">საერთაშორისო სტატისტიკური კლასიფიკაციებისა და ნომენკლატურების უახლესი ვერსიების დანერგვის დონე </t>
  </si>
  <si>
    <t xml:space="preserve">საერთაშორისო კომიტეტებში თავმჯდომარეების ან წევრების რაოდენობა </t>
  </si>
  <si>
    <t>FISIM-ის (ფინანსური შუამავლობის მომსახურების არაპირდაპირი შეფასება) გაანგარიშება</t>
  </si>
  <si>
    <t>საგადასახდელო ბალანსში ასახულია FISIM-ის მონაცემი</t>
  </si>
  <si>
    <t>ნაკადების შესახებ შეგროვებული მონაცემების ხარისხი საკმარისია ფინანსური ანგარიშის რეპორტის შესავსებად</t>
  </si>
  <si>
    <t>რეპორტები მონაცემთა ხარისხის ვალიდაციის შესახებ</t>
  </si>
  <si>
    <t>სავალო ფასიანი ქაღალდების მონაცემთა ბაზის შექმნა</t>
  </si>
  <si>
    <t>შექმნილია სავალო ფასიანი ქაღალდების მონაცემთა ბაზა.</t>
  </si>
  <si>
    <t>საერთაშორისო ფინანსურ ორგანიზაციებთან მონაცემთა გაზიარებისთვის SDMX ფორმატის გამოყენების დანერგვა</t>
  </si>
  <si>
    <t>საგარეო სექტრის სტატისტიკის შესახებ ინტერაქტიული (ილუსტრირებული) ცხრილების გამოქვეყნება</t>
  </si>
  <si>
    <t>1.3.10</t>
  </si>
  <si>
    <t>გაეროს სტატისტიკის განყოფილება UN/DESA; გაეროს მოსახლეობის ფონდიUNFPA</t>
  </si>
  <si>
    <t xml:space="preserve"> 2020-2023 წლების ოფიციალური სტატისტიკის ეროვნული სისტემის განვითარების სტრატეგიის  2020-2021 წლების სამოქმედო გეგმა</t>
  </si>
  <si>
    <t>ამოცანა 1</t>
  </si>
  <si>
    <t>მტკიცებულებაზე დაფუძნებული გადაწყვეტილების მიღების პროცესის მხარდაჭერის მიზნით სტატისტიკური მონაცემების წარმოება</t>
  </si>
  <si>
    <t>სამიზნე 2023:</t>
  </si>
  <si>
    <t xml:space="preserve">საბაზისო 2019 </t>
  </si>
  <si>
    <t xml:space="preserve"> დადასტურების წყარო</t>
  </si>
  <si>
    <t>სულ მცირე 90%</t>
  </si>
  <si>
    <t>5 სამუშაო დღე</t>
  </si>
  <si>
    <t>რისკები:</t>
  </si>
  <si>
    <t xml:space="preserve"> აქტივობა</t>
  </si>
  <si>
    <t>დადასტურების წყარო</t>
  </si>
  <si>
    <t>პასუხისმგებელი უწყება</t>
  </si>
  <si>
    <t>პარტნიორი უწყება</t>
  </si>
  <si>
    <t>შესრულების ვადა (წელი, კვ.)</t>
  </si>
  <si>
    <t xml:space="preserve"> ბიუჯეტი (ლარი)</t>
  </si>
  <si>
    <t>დაფინანსების წყარო</t>
  </si>
  <si>
    <t>სახელმწიფო ბიუჯეტი</t>
  </si>
  <si>
    <t>დონორი</t>
  </si>
  <si>
    <t>დეფიციტი</t>
  </si>
  <si>
    <t>საქსტატი</t>
  </si>
  <si>
    <t>გარემოს დაცვისა და სოფლის მეურნეობის სამინისტრო</t>
  </si>
  <si>
    <t>განათლების, მეცნიერების, სპორტისა და კულტურის სამინისტრო</t>
  </si>
  <si>
    <t>ეროვნული ბანკი</t>
  </si>
  <si>
    <t>ამოცანა 1.2</t>
  </si>
  <si>
    <t xml:space="preserve">საბაზისო 2019: </t>
  </si>
  <si>
    <t>სულ მცირე  90%</t>
  </si>
  <si>
    <t>ამოცანა 1.3</t>
  </si>
  <si>
    <t xml:space="preserve">მონაცემთა ხარისხის გაუმჯობესება </t>
  </si>
  <si>
    <t xml:space="preserve">ხარისხის თვითშეფასება დანერგილია და განხორციელებულია ყველა დარგობრივ დეპარტამენტში </t>
  </si>
  <si>
    <t xml:space="preserve"> საბაზისო მონაცემი 20%-ით გაუმჯობესდა</t>
  </si>
  <si>
    <t>მონაცემთა ხარისხის თვითშეფასების ანგარიშები</t>
  </si>
  <si>
    <t>მომხმარებელთა კმაყოფილების გამოკვლევის ანგარიშები</t>
  </si>
  <si>
    <t xml:space="preserve"> შესრულების ვადა (წელი, კვ.)</t>
  </si>
  <si>
    <t xml:space="preserve"> ბიუჯეტი</t>
  </si>
  <si>
    <t>სახელმწიფო  ბიუჯეტი</t>
  </si>
  <si>
    <t>აქტივობა</t>
  </si>
  <si>
    <t>ამოცანა 1.4</t>
  </si>
  <si>
    <t xml:space="preserve">70 ადამიანი, რომელმაც  ტესტირების შედეგად  სულ მცირე 70% დააგროვა </t>
  </si>
  <si>
    <t>სულ მცირე 100 ადამიანი, რომელმაც ტესტირების შედეგად 70% ან მეტი დააგროვა</t>
  </si>
  <si>
    <t xml:space="preserve">საქსტატის მომხმარებელთა კმაყოფილების რეგულარული გამოკითხვები </t>
  </si>
  <si>
    <t xml:space="preserve"> სტატისტიკური წიგნიერების გაუმჯობესების პროგრამის მონაწილეთა მიერ შევსებული თვითშეფასების ფორმები  </t>
  </si>
  <si>
    <t>ადმინისტრაციული ხარჯები</t>
  </si>
  <si>
    <t>2020-2021 (6 თვეში ერთხელ)</t>
  </si>
  <si>
    <t>2020-2021 (წელიწადში ორჯერ)</t>
  </si>
  <si>
    <t>კვ.4, 2021</t>
  </si>
  <si>
    <t>კვ.4. 2021</t>
  </si>
  <si>
    <t>კვ.3, 2021</t>
  </si>
  <si>
    <t>ეროვნული ბანკი, ფინანსთა სამინისტრო</t>
  </si>
  <si>
    <t>საერთაშორისო ორგანიზაციები</t>
  </si>
  <si>
    <t xml:space="preserve"> ამოცანა 2.1</t>
  </si>
  <si>
    <t xml:space="preserve"> სამიზნე 2023:</t>
  </si>
  <si>
    <t xml:space="preserve">საგზაო რუკა  შემუშავებულია </t>
  </si>
  <si>
    <t xml:space="preserve">საერთაშორისო პარტნიორების მხრიდან მხარდაჭერის ნაკლებობა GSBPM-ზე გადასვლის შესაძლებლობების შეფასებაში </t>
  </si>
  <si>
    <t>ამოცანა 2.2</t>
  </si>
  <si>
    <t xml:space="preserve">მონაცემების შეგროვების თანამედროვე და ყოვლისმომცველი სისტემის დანერგვა </t>
  </si>
  <si>
    <t>90%-ზე მეტი</t>
  </si>
  <si>
    <t>საქსტატის შიდა ანგარიშები</t>
  </si>
  <si>
    <t>562 ათასი</t>
  </si>
  <si>
    <t>15 ათასი</t>
  </si>
  <si>
    <t xml:space="preserve">საბაზისო მონაცემზე 10%-ით მეტი </t>
  </si>
  <si>
    <t>საბაზისო მონაცემზე 20%-ით მეტი</t>
  </si>
  <si>
    <t>ვებ-საიტის ანალიზი</t>
  </si>
  <si>
    <t xml:space="preserve"> სოციალური ქსელების ანალიზი</t>
  </si>
  <si>
    <t>კვ. 4. 2021</t>
  </si>
  <si>
    <t>კვ.4 2021</t>
  </si>
  <si>
    <t xml:space="preserve">კვ.2, 2020 </t>
  </si>
  <si>
    <t>კვ.4,2021</t>
  </si>
  <si>
    <t>კვ.3 2021</t>
  </si>
  <si>
    <t>2020 კვ.3</t>
  </si>
  <si>
    <t xml:space="preserve">მონაცემთა გავრცელების და კომუნიკაციის პროცესების პრაქტიკის გაუმჯობესება </t>
  </si>
  <si>
    <t>საბაზისო მონაცემი ხელმისაწვდომი იქნება 2019 წლის დეკემბერში</t>
  </si>
  <si>
    <t>ამოცანა 3.1</t>
  </si>
  <si>
    <t>საკანონმდებლო ბაზის მოყვანა საერთაშორისო სტანდარტებთან შესაბამისობაში</t>
  </si>
  <si>
    <t xml:space="preserve">სტატისტიკის კანონმდებლობასთან დაკავშირებული თითქმის ყველა რეკომენდაცია გათვალისწინებულია  </t>
  </si>
  <si>
    <t xml:space="preserve">
კანონში შესწორებების მიმართ სხვა უწყებების მხრიდან დაბალი მხარდაჭერა ;
ოფიციალური სტატისტიკის შესახებ კანონში შესწორებების შეტანის გადავადება
</t>
  </si>
  <si>
    <t>ამოცანა 3.2</t>
  </si>
  <si>
    <t>ამოცანა 3.3</t>
  </si>
  <si>
    <t xml:space="preserve"> საქსტატის გამოკითხვა თანამშრომელთა კმაყოფილების შესახებ </t>
  </si>
  <si>
    <t>სულ მცირე  80%</t>
  </si>
  <si>
    <t>ამოცანა 3.4</t>
  </si>
  <si>
    <t xml:space="preserve">კლასიფიკაციებისა და რეგისტრების თანამედროვე სისტემის დანერგვა </t>
  </si>
  <si>
    <t xml:space="preserve">საქსტატის მეთოდოლოგიისა და ხარისხის მართვის სამმართველო </t>
  </si>
  <si>
    <t xml:space="preserve">იმ უწყებების არასათანადო ჩართულობა, რომლებიც რეგისტრების გაძღოლაზე არიან პასუხისმგებელი (მაგალითად, გარემოს დაცვისა და სოფლის მეურნეობის სამინისტრო, სახელმწიფო სერვისების განვითარების სააგენტო) </t>
  </si>
  <si>
    <t>ამოცანა 3.5</t>
  </si>
  <si>
    <t xml:space="preserve">ოფიციალური სტატისტიკისადმი ნდობის გაძლიერება, დამაჯერებლობის განმტკიცება და კარგი იმიჯისა და რეპუტაციის ხელშეწყობა </t>
  </si>
  <si>
    <t xml:space="preserve">სტრატეგიული დაგეგმვის, კოორდინაციისა და კომუნიკაციის დეპარტამენტი </t>
  </si>
  <si>
    <t>საერთაშორისო ინსტიტუტების  ხელმისაწვდომობის ნაკლებობა</t>
  </si>
  <si>
    <t>საერთაშორისო ექსპერტების მიერ ინფორმაციული ტექნოლოგიების სისტემების მიმდინარე შესაძლებლობებისა და მდგრადობის შეფასება</t>
  </si>
  <si>
    <t xml:space="preserve"> თანამედროვე ტექნოლოგიებით მონაცემთა შეგროვებისთვის პროგრამული პლატფორმის ჩამოყალიბება</t>
  </si>
  <si>
    <t xml:space="preserve">2019 წლის სტატისტიკური სამუშაოების პროგრამა </t>
  </si>
  <si>
    <t xml:space="preserve">2023 წლის სტატისტიკური სამუშაოების პროგრამა </t>
  </si>
  <si>
    <t>კვალიფიციური და გამოცდილი კადრების მოზიდვისა და შენარჩუნების მიზნით სახელმძღვანელო დოკუმენტის შემუშავება</t>
  </si>
  <si>
    <t xml:space="preserve">სტრატეგიული მიზანი #3: სტატისტიკური ინფრასტრუქტურისა და შესაძლებლობების განვითარება </t>
  </si>
  <si>
    <t>სტრატეგიული დაგეგმვის, კოორდინაციისა და კომუნიკაციის დეპარტამენტი
მონაცემები იანგარიშება  ერთსა და იმავე პერიოდში (კვარტალი/წელი) სამსახურიდან წასული პირების, თანამშრომლების სრულ რაოდენობასთან შეფარდებით</t>
  </si>
  <si>
    <t>მოიცავს თვინინგის ერთერთიკომპონენტი</t>
  </si>
  <si>
    <t>რეგიონული განვითარებისა და ინფრასტრუქტურის სამინისტრო</t>
  </si>
  <si>
    <t xml:space="preserve">სამუშაო ჯგუფი შექმნილია, იდენტიფიცირებულია  მონაცემთა წყაროები </t>
  </si>
  <si>
    <t>შემოსავლების სამსახური, საჯარო რეესტრის ეროვნული სააგენტო</t>
  </si>
  <si>
    <t>შსს;იუსტიციის სამინისტრო; ოკუპირებულ ტერიტორიებიდან დევნილთა, შრომის, ჯანმრთელობისა და სოციალური დაცვის სამინისტრო;
 განათლების, მეცნიერების, კულტურისა და სპორტის სამინისტრო</t>
  </si>
  <si>
    <t>0</t>
  </si>
  <si>
    <t>საჯარო სექტორის მომხმარებელთა კმაყოფილების დონე</t>
  </si>
  <si>
    <t xml:space="preserve">საჯარო სექტორის მომხმარებელთა მხრიდან მონაცემების მოთხოვნაზე პასუხის გაცემის საშუალო დრო </t>
  </si>
  <si>
    <t xml:space="preserve">მომხმარებელთა კმაყოფილების მიზნობრივი გამოკითხვა, რომელიც მოიცავს შემდეგს: გადაწყვეტილების მისაღებად სტატისტიკის გამოყენების სიხშირე, სანდოობა, დამაჯერებლობა, სტატისტიკური მონაცემების შესაბამისობა და დროულობა </t>
  </si>
  <si>
    <t>სტრატეგიული დაგეგმვის, კოორდინაციისა და კომუნიკაციის დეპარტამენტი, საქსტატი</t>
  </si>
  <si>
    <t xml:space="preserve">საქართველოში სტატისტიკის სხვა მწარმოებლების არასაკმარისი ჩართულობა;  
არასაკმარისი ფინანსური, ადამიანური და ინფორმაციული ტექნოლოგიების რესურსები  
</t>
  </si>
  <si>
    <t xml:space="preserve">სტრატეგიული მიზანი # 1: მომხარემებელთა საჭიროებებზე დაფუძნებული მაღალი ხარისხის ოფიციალური სტატისტიკის წარმოება </t>
  </si>
  <si>
    <t>განვითარებულია ადგილობრივი ექსპორტის სტატისტიკა</t>
  </si>
  <si>
    <t>ტურიზმის სატელიტური ანგარიშების 1-4 ცხრილების წარმოება</t>
  </si>
  <si>
    <t>საგარეო ვაჭრობის ინდექსების წარმოება (ექსპორტ-იმპორტის ერთეულის ღირებულების ინდექსები) საგარეო ეკონომიკური საქმიანობის სასაქონლო ნომენკლატურის (HS) პოზიციების მიხედვით</t>
  </si>
  <si>
    <t xml:space="preserve">დანერგილია დანახარჯების მიხედვით კვარტალური მშპ-ს გაანგარიშება მუდმივ ფასებში </t>
  </si>
  <si>
    <t>სექტორული ანგარიშების წარმოება</t>
  </si>
  <si>
    <t>დანახარჯები-გამოშვების ცხრილების წარმოება</t>
  </si>
  <si>
    <t>საცხოვრებელი უძრავი ქონების ფასების ინდექსის (RPPI) გაანგარიშება</t>
  </si>
  <si>
    <t xml:space="preserve">გადაწყვეტილება საქსტატის საბჭოს მიერ მიღებული მეთოდოლოგიისა და კითხვარების დამტკიცების შესახებ  </t>
  </si>
  <si>
    <t>შრომის სტატისტიკის  დამატებითი მაჩვენებლების წარმოება</t>
  </si>
  <si>
    <t>დოკუმენტის სამუშაო ვერსია ხელმისაწვდომია</t>
  </si>
  <si>
    <t>სპორტის სტატისტიკის განვითარება</t>
  </si>
  <si>
    <t xml:space="preserve">კულტურის სტატისტიკის განვითარება </t>
  </si>
  <si>
    <t>გარემოს სტატისტიკის განვითარება</t>
  </si>
  <si>
    <t xml:space="preserve">განათლების სტატისტიკის განვითარება </t>
  </si>
  <si>
    <t xml:space="preserve"> საერთაშორისო სტანდარტებთან და სახელმძღვანელოებთან სრულ შესაბამისობაში მყოფი ოფიციალური სტატისტიკის წარმოება</t>
  </si>
  <si>
    <t xml:space="preserve">არასაკმარისი მხარდაჭერა საერთაშორისო პარტნიორების მხრიდან;
საერთაშორისო სტანდარტების ინტერპრეტაციასა და ადაპტაციასთან დაკავშირებული სირთულეები </t>
  </si>
  <si>
    <t>საქონლით საგარეო ვაჭრობის სტატისტიკა საერთაშორისო ვაჭრობის სტანდარტული კლასიფიკაციის (SITC) მიხედვით დამუშავებული და გავრცელებულია</t>
  </si>
  <si>
    <t>ეროვნული მეთოდოლოგია შემუშავებულია</t>
  </si>
  <si>
    <t>მეთოდოლოგიის დამტკიცების შესახებ საქსტატის საბჭოს დადგენილება.</t>
  </si>
  <si>
    <t>COICOP 2018 თარგმნილი და ადაპტირებულია</t>
  </si>
  <si>
    <t>დასაქმების საერთაშორისო კლასიფიკატორის (ISCO-08) დანერგვა შრომის ბაზრის სტატისტიკაში</t>
  </si>
  <si>
    <t>დასაქმების სტატისტიკური მაჩვენებლების გაანგარიშება ხორციელდება დასაქმების საერთაშორისო კლასიფიკატოროს ISCO-08 მიხედვით</t>
  </si>
  <si>
    <t>ფინანსური კორპორაციების გამოკვლევის დანერგვა სსფ-ს განახლებული მეთოდოლოგიის შესაბამისად</t>
  </si>
  <si>
    <t>1. დანერგილია ცენტრალური ბანკის ახალი გამოკვლევა და გავრცელებულია შედეგები
2. დანერგილია სხვა დეპოზიტური კორპორაციების გამოკვლევა და გავრცელებულია შედეგები
3.  დანერგილია დეპოზიტური კორპორაციების გამოკვლევა და გავრცელებულია შედეგები</t>
  </si>
  <si>
    <t>ეროვნული ანგარიშების შედგენის პროგრამული უზრუნველყოფის შემუშავება</t>
  </si>
  <si>
    <t>ხელმისაწვდომია ეროვნული ანგარიშების შედგენის პროგრამა</t>
  </si>
  <si>
    <t>დაუკვირვებადი ეკონომიკის შეფასების მეთოდოლოგიის შემუშავება და სპეციალური გამოკვლევების განხორციელება</t>
  </si>
  <si>
    <t>ბიზნეს სტატისტიკის არეალის გაფართოების მიზნით დამატებითი სტატისტიკური გამოკვლევის ჩატარება</t>
  </si>
  <si>
    <t xml:space="preserve">ჩატარებულია სულ მცირე ერთი გამოკვლევა </t>
  </si>
  <si>
    <t>ხელმისაწვდომია დოკუმენტაცია მეტამონაცემების მართვის სისტემის შესახებ</t>
  </si>
  <si>
    <t>სხვა დეპოზიტური კორპორაციებიდან ნაკადების მონაცემების შესახებ მაღალი ხარისხის ინფორმაციის შეგროვება</t>
  </si>
  <si>
    <t>სტატისტიკის გამოყენების ხელშეწყობა</t>
  </si>
  <si>
    <t>ამჟამად მომხმარებელთა კმაყოფილების გამოკითხვა არ ტარდება სისტემატურად</t>
  </si>
  <si>
    <t xml:space="preserve">მომხმარებელთა რეგულარული, ყოვლისმომცველი გამოკითხვა ტარდება ორ წელიწადში ერთხელ, ინტერნეტის მეშვეობით  </t>
  </si>
  <si>
    <t xml:space="preserve">მომხმარებელთა კმაყოფილების გამოკვლევის შედეგები 
</t>
  </si>
  <si>
    <t xml:space="preserve">მომხმარებელთა წიგნიერების დონის სისტემატური და პროაქტიული ამაღლება  </t>
  </si>
  <si>
    <t>ცნობიერების ამაღლება საჯარო სექტორში სტატისტიკის გამოყენების შესახებ</t>
  </si>
  <si>
    <t xml:space="preserve">სტარტეგიული მიზანი #2: სტატისტიკის წარმოების ეფექტური, თანამედროვე და მდგრადი პროცესების შექმნა </t>
  </si>
  <si>
    <t xml:space="preserve">სტატისტიკის წარმოებისთვის საჭირო დროის შემცირება </t>
  </si>
  <si>
    <t xml:space="preserve">სტატისტიკური ინფორმაციის წარმოების პროცესების მოდერნიზაცია და სტანდარტიზაცია </t>
  </si>
  <si>
    <t>1. სამუშაო პროცესები აღწერილია
2. გამოვლენილია ის პროცესები, რომელთა წარმოების ვადის შემცირებაც შესაძლებელია</t>
  </si>
  <si>
    <t xml:space="preserve">ოფიციალური სტატისტიკის წარმოების პროცესში გამოყენებული ადმინისტრაციული წყაროების წილი </t>
  </si>
  <si>
    <t xml:space="preserve">შემუშავებულია პლატფორმა ახალი წყაროების და თანამედროვე ტექნოლოგიების გამოსაყენებლად (Big Data, Web-scrapping, Scanner data) </t>
  </si>
  <si>
    <t>ოფიციალური სტატისტიკის კოორდინირებაში უფრო აქტიური ცენტრალური როლის შესრულება</t>
  </si>
  <si>
    <t>განსაზღვრულია პრინციპები სტატისტიკის მწარმოებელი უწყებების განსაზღვრის მიზნით</t>
  </si>
  <si>
    <t>სტატისტიკის მწარმოებელთა განსაზღვრის დოკუმენტი</t>
  </si>
  <si>
    <t>დამტკიცებულია კომუნიკაციისა და მონაცემთა  გავრცელების სტრატეგიის ახალი ვერსია</t>
  </si>
  <si>
    <t>ოფიციალური სტატისტიკის შესახებ კანონის ცვლილება საერთაშორისო მოთხოვნებისა და გლობალური შეფასების რეკომენდაციების შესაბამისად</t>
  </si>
  <si>
    <t xml:space="preserve">შეფასების დოკუმენტის მიხედვით განხორციელელბულია ცვლილებები ეროვნულ კანონმდებლობაში </t>
  </si>
  <si>
    <t xml:space="preserve"> ოფიციალური სტატისტიკის შესახებ  კანონის ახალი ვერსია, სხვა ნორმატიული დოკუმენტები</t>
  </si>
  <si>
    <t xml:space="preserve">მდგრადი ინფორმაციული ტექნოლოგიების სისტემის დანერგვა და მონაცემთა დაცვის სისტემის შემუშავება </t>
  </si>
  <si>
    <t xml:space="preserve">ინფორმაციული ტექნოლოგიების 
განვითარების სტრატეგია შემუშავებულია
</t>
  </si>
  <si>
    <t>ინფორმაციული ტექნოლოგიების განვითარების სტრატეგია შემუშავებულია</t>
  </si>
  <si>
    <t xml:space="preserve">ინფორმაციული ტექნოლოგიების 
განვითარების სტრატეგია
</t>
  </si>
  <si>
    <t xml:space="preserve">შემუშავებულია ინფორმაციული ტექნოლოგიების პოლიტიკა მონაცემთა დაცვისა და უსაფრთხოების მიმართულებით  </t>
  </si>
  <si>
    <t xml:space="preserve">ინფორმაციული ტექნოლოგიების  პოლიტიკის დოკუმენტი შემუშავებულია </t>
  </si>
  <si>
    <t xml:space="preserve"> საქსტატის ინფორმაციული ტექნოლოგიების  პოლიტიკის დოკუმენტი  </t>
  </si>
  <si>
    <t>არასაკმარისი ფინანსური რესურსები მაღალი კვალიფიკაციის მქონე ინფორმაციული ტექნოლოგიების  თანამშრომლების მოსაზიდად და შესანარჩუნებლად ;
ინფორმაციული ტექნოლოგიების  შესაფასებლად კვალიფიციური კომპანიის ხელმიუწვდომლობა;
დაბალი მხარდაჭერა საერთაშორისო პარტნიორების მხრიდან</t>
  </si>
  <si>
    <t>საქსტატის შიდა მოხმარების პორტალი შექმნილი და დანერგილია</t>
  </si>
  <si>
    <t xml:space="preserve">ადეკვატური პერსონალით უზრუნველყოფა და ადამიანური რესურსების მართვის ეფექტური სისტემის შექმნა </t>
  </si>
  <si>
    <t xml:space="preserve">სამუშაო პირობების მუდმივი გაუმჯობესებისათვის ფინანსური რესურსების ნაკლებობა 
სხვა სახელმწიფო უწყებებში ანალიტიკური უნარის მქონე თანამშრომლებზე მოთხოვნის ზრდის გამო კვალიფიციური თანამშრომლების გადინება  </t>
  </si>
  <si>
    <t>1. შექმნილია ადამიანური რესურსების მართვის სახელმძღვანელო 
2. საქსტატი წარმოდგენილია სხვადასხვა დასაქმების ფორუმებსა და შეხვედრებში</t>
  </si>
  <si>
    <t>თანამშრომელთა მიერ შესრულებული სამუშაოს შეფასების სისტემის დანერგვა</t>
  </si>
  <si>
    <t>შეფასების სისტემა დანერგილია და ყველა თანამშრომელი შეფასებულია აღნიშნული სისტემის მიხედვით</t>
  </si>
  <si>
    <t>1. გამოკითხვის შედეგები
2. ტრენინგების სტრატეგია
3. ჩატარებული ტრენინგების აღრიცხვის დოკუმენტი</t>
  </si>
  <si>
    <t>ბიზნეს რეგისტრში გამოტოვებული მონაცემების რაოდენობის შემცირება</t>
  </si>
  <si>
    <t>ბიზნეს რეგისტრში გამოტოვებული მონაცემების რაოდენობის შემცირება 5%-ით</t>
  </si>
  <si>
    <t>საწყისი კვლევის შედეგები გამოქვეყნდა რეგიონული განვითარებისა და ინფრასტრუქტურის სამინისტროს ვებ-საიტზე</t>
  </si>
  <si>
    <t>საწყისი კვლევა ჩატარებულია და შესაბამისი მასალები წარდგენილია დაინტერსებულ მხარეებთან</t>
  </si>
  <si>
    <t>ევროკავშირის რეგიონების კლასიფიკატორის EU NUTS საწყისი კვლევა და საქართველოში მის თანდათანობით დანერგვასთან დაკავშირებული პერსპექტივები</t>
  </si>
  <si>
    <r>
      <t xml:space="preserve">სოციალური პასუხისმგებლობების </t>
    </r>
    <r>
      <rPr>
        <sz val="11"/>
        <rFont val="Cambria"/>
        <family val="1"/>
      </rPr>
      <t>გაზიარება</t>
    </r>
  </si>
  <si>
    <t>ტურიზმის სატელიტური ანგარიშების 1-4 ცხრილები გამოქვეყნებულია</t>
  </si>
  <si>
    <t>ტურიზმის სატელიტური ანგარიშები გამოქვეყნებულია საქსტატის ვებ-საიტზე</t>
  </si>
  <si>
    <t>პირდაპირი უცხოური ინვესტიციების  მონაცემები საწარმოების ზომისა და  ასაკის მიხედვით გამოქვეყნებულია საქსტატის ვებ-საიტზე</t>
  </si>
  <si>
    <t>ადგილობრივი ექსპორტის სტატისტიკა ხელმისაწვდომია საქსტატის ვებ-საიტზე</t>
  </si>
  <si>
    <t>დანახარჯების მიხედვით გაანგარიშებული კვარტალური მშპ მუდმივ ფასებში ხელმისაწვდომია საქსტატის ვებ-საიტზე</t>
  </si>
  <si>
    <t>სექტორული ანგარიშები გამოქვეყნებულია საქსტატის ვებ-საიტზე</t>
  </si>
  <si>
    <t>საგარეო ვაჭრობის ერთეულის ინდექსები (UVI) HS  პოზიციების მიხედვით გამოქვეყნებულია საქსტატის ვებ-საიტზე</t>
  </si>
  <si>
    <t>დანახარჯები-გამოშვების ცხრილები გამოქვეყნებულია საქსტატის ვებ-საიტზე</t>
  </si>
  <si>
    <t>შესაბამისი ინდექსები გამოქვეყნებულია საქსტატის ვებ-საიტზე</t>
  </si>
  <si>
    <t>1. გადაწყვეტილება საქსტატის საბჭოს მიერ მიღებული მეთოდოლოგიისა და კითხვარების დამტკიცების შესახებ  
2. შესაბამისი ინდექსები გამოქვეყნებულია საქსტატის ვებ-საიტზე</t>
  </si>
  <si>
    <t xml:space="preserve"> საქსტატის ვებ-საიტზე ხელმისაწვდომი ინფორმაცია მეთოდოლოგიის შესახებ; 
საქსტატის მეთოდოლოგიისა და ხარისხის მართვის სამმართველო </t>
  </si>
  <si>
    <t>დასაქმების სტატისტიკის მაჩვენებლები  საქსტატის ვებ-საიტზე გამოქვეყნებულია დასაქმების  საერთაშორისო კლასიფიკატორის  ISCO-08 მიხედვით</t>
  </si>
  <si>
    <t>პირდაპირი უცხოური ინვესტიციების მონაცემების დამუშავება BPM6  კლასიფიკაციის მიხედვით</t>
  </si>
  <si>
    <t>პირდაპირი უცხოური ინვესტიციების მონაცემების დამუშავებულია BPM6  კლასიფიკაციის მიხედვით(მოთხოვნები და ვალდებულებები)</t>
  </si>
  <si>
    <t xml:space="preserve"> BPM6  კლასიფიკაციის (მოთხოვნები და ვალდებულებები) მიხედვით დამუშავებული პირდაპირი უცხოური ინვესტიციების მონაცემები გამოქვეყნებულია საქსტატის ვებ-საიტზე</t>
  </si>
  <si>
    <t xml:space="preserve">შესაბამის სავაჭრო პარტნიორთან საქონლით სერთაშორისო ვაჭრობის სტატისტიკის სარკისებური შედარების ანგარიში </t>
  </si>
  <si>
    <t>რესურსებისა და გამოყენების ცხრილების წარმოება ნომინალურ და მუდმივ ფასებში, NACE Rev. 2 და CPA 2008 კლასიფიკატორების შესაბამისი საქმიანობებისა და პროდუქციის მიხედვით</t>
  </si>
  <si>
    <t>დანერგილია რესურსებისა და გამოყენების ცხრილების წარმოება ნომინალურ და მუდმივ ფასებში, NACE Rev. 2 და CPA 2008 კლასიფიკატორების შესაბამისი საქმიანობებისა და პროდუქციის მიხედვით</t>
  </si>
  <si>
    <t>რესურსებისა და გამოყენების ცხრილები  ნომინალურ და მუდმივ ფასებში NACE Rev. 2 და CPA 2008 კლასიფიკატორების შესაბამისი საქმიანობებისა და პროდუქციის მიხედვით ხელმისაწვდომია საქსტატის ვებ-საიტზე.</t>
  </si>
  <si>
    <t>1. შემუშავებულია მეთოდოლოგია
2. შერჩეულია პარტნიორი ქვეყნები
3. ჩატარებულია სარკისებური შედარება</t>
  </si>
  <si>
    <t>1. შემუშვებულია მეთოდოლოგია
2. იდენტიფიცირებულია მონაცემთა წყაროები
3. დანერგილია სექტორული ანგარიშების წარმოება</t>
  </si>
  <si>
    <t>1. შემუშავებულია მეთოდოლოგია
2. იდენტიფიცირებულია მონაცემთა წყაროები
3. დანერგილია  დანახარჯები-გამოშვების ცხრილების წარმოება</t>
  </si>
  <si>
    <t>რეგიონალურ და მუნიციპალურ დონეზე  ძირითად სტატისტიკურ მაჩვენებელთა  წარმოებისთვის შესაბამისი პროცედურების და მეთოდოლოგიების შემუშავება</t>
  </si>
  <si>
    <t>მწარმოებელთა ფასების ინდექსის გაანგარიშება ტელესაკომუნიკაციო მომსახურების, ტვირთის დასაწყობების, შენახვის მომსახურებისა და ტურისტული სააგენტოების მომსახურებისთვის</t>
  </si>
  <si>
    <t>1. შემუშავებულია მეთოდოლოგია
2. მწარმოებელთა ფასების ინდექსები ტელესაკომუნიკაციო მომსახურებისთვის, ტვირთის დასაწყობების, შენახვის მომსახურებისა და ტურისტული სააგენტოების მომსახურებისთვის გაანგარიშებული და გავრცელებულია</t>
  </si>
  <si>
    <t>1. შემუშავებულია მეთოდოლოგია
2. განხორციელებულია ინდექსის საცდელი გაანგარიშება 3 მეთოდით, საერთაშორისო სავალუტო ფონდის რეკომენდაციის შესაბამისად
3. RPPI გაანგარიშებულია და გავრცელებულია</t>
  </si>
  <si>
    <t>1. ხელმისაწვდომია ინდექსის წინასწარი მონაცემები
2.  გადაწყვეტილება საქსტატის საბჭოს მიერ მიღებული მეთოდოლოგიისა და კითხვარების დამტკიცების შესახებ  
3. შესაბამისი ინდექსები გამოქვეყნებულია საქსტატის ვებ-საიტზე</t>
  </si>
  <si>
    <t xml:space="preserve">შემუშავებული და გავრცელებულია შრომის ბაზრის სტატისტიკის სულ მცირე 2 ახალი მაჩვენებელი  </t>
  </si>
  <si>
    <t>შრომის სტატისტიკის სულ მცირე 2 დამატებითი მაჩვენებელი გამოქვეყნებულია საქსტატის ვებ-საიტზე</t>
  </si>
  <si>
    <t>უცნობი მიზეზებით გარდაცვალების წილი შემცირებულია 20%-მდე. საბაზისო მონაცემები (2019 წ.) – 33%</t>
  </si>
  <si>
    <t>1. შიდა მიგრაციის მეთოდოლოგია შემუშავებულია; ადმინისტრაციულ მონაცემთა წყაროები შეფასებულია
2. საერთაშორისო მიგრაციის მეთოდოლოგია შემუშავებულია; ადმინისტრაციულ მონაცემთა წყაროები შეფასებულია</t>
  </si>
  <si>
    <t>გარდაცვლილთა რიცხოვნობის მონაცემები გარდაცვალების მიზეზების მიხედვით გამოქვეყნებულია საქსტატის ვებ-საიტზე</t>
  </si>
  <si>
    <t>შესაბამისი მეთოდოლოგია ხელმისაწვდომია; პროგნოზის საპილოტე ვერსია მომზადებულია</t>
  </si>
  <si>
    <t xml:space="preserve">1. განხორციელებულია არსებული კითხვარების გადასინჯვა და განახლება  
2. იდენტიფიცირებულია ახალი ადმინისტრაციული წყაროები (შესაძლებლობის შემთხვევაში)
3. შემუშავებულია კულტურის სტატისტიკის სულ მცირე 3 მაჩვენებელი </t>
  </si>
  <si>
    <t>1. შექმნილია მონაცემთა არქივი და ხელმისაწვდომია ანონიმიზებული მიკრო-მონაცემები
2. კომპიუტერის მეშვეობით პერსონალური გამოკითხვის (CAPI) მეთოდი გამოიყენება ყველა შესაბამის კვლევაში
3. სასოფლო მეურნეობების კლასიფიკაცია განახლებულია და შესაბამისობაშია საერთაშორისო სტანდარტებთან და მონცემთა მომხმარებლების საჭიროებებთან</t>
  </si>
  <si>
    <t>1. მონაცემთა არქივი განთავსებულია საქსტატის მონაცემთა ბაზაში და ხელმისაწვდომია ანონიმიზებული მიკრო-მონაცემები
2. საქსტატის საბჭოს დადგენილება  CAPI მეთოდით შედგენილი  ელექტრონული კითხვარების დამტკიცების შესახებ;
3. განახლებული კლასიფიკაცია განთავსებულია საქსტატის ვებ-საიტზე</t>
  </si>
  <si>
    <t>1. მეთოდოლოგია შემუშავებულია 
2. კითხვარების დიზაინი შემუშავებულია</t>
  </si>
  <si>
    <t>ნარჩენების სტატისტიკის განვითარება</t>
  </si>
  <si>
    <t>1; 3 – საქსტატი 
2 – გარემოს დაცვისა და სოფლის მეურნეობის სამინისტრო</t>
  </si>
  <si>
    <t>1. სტატისტიკურ სამუშაოთა პროგრამა მოიცავს ინფორმაციას გამოყენებული ახალი ადმინისტრაციული წყაროების შესახებ
2. ჯანდაცვის სტატისტიკის სულ მცირე 5 მაჩვენებელი  გაანგარიშებული და გამოქვეყნებულია საქსტატის ვებ-საიტზე</t>
  </si>
  <si>
    <t>საერთაშორისო ორგანიზაციებთან და პარტნიორებთან აქტიური თანამშრომლობის გაგრძელება</t>
  </si>
  <si>
    <t>1. საქსტატის თანამშრომლები მონაწილეობას იღებენ საერთაშორისო ტრეინინგებში/სემინარებში და პროექტებში
2.სტატისტიკის წარმოების პროცესების მოდერნიზება</t>
  </si>
  <si>
    <t>1. მონაწილეობის სერთიფიკატები, ტრენინგების/სემინარების მასალები
2. პროექტების ანგარიშები</t>
  </si>
  <si>
    <t>1. დამყარდა თანამშრომლობა სხვადასხვა ქვეყნის ეროვნულ სტატისტიკურ სამსახურებთან
2. ორგანიზებულია უცხოელი კოლეგების სასწავლო ვიზიტები საქართველოში
3. მიმდინარეობს ახალი მეთოდოლოგიებისა და ტექნოლოგიების შესახებ ინფორმაციის გაცვლა</t>
  </si>
  <si>
    <t>1. თანამშრომლობის შესახებ ხელმოწერილი მემორანდუმები
2. საქართველოში სასწავლო ვიზიტების რაოდენობა
3. პარტნიორ ორგანიზაციებთან გაცვლილი ახალი მეთოდოლოგიებისა და თანამედროვე ტექნოლოგიების რაოდენობა</t>
  </si>
  <si>
    <t>დანიშნულების მიხედვით ინდივიდუალური მოხმარების კლასიფიკატორის COICOP 2018-ის თარგმნა და ადაპტაცია</t>
  </si>
  <si>
    <t>COICOP 2018-ის ქართული ვერსიის დამტკიცების შესახებ საქსტატის საბჭოს დადგენილება</t>
  </si>
  <si>
    <t xml:space="preserve"> სამუშაო ძალის გამოკვლევაში შრომის სტატისტიკოსთა მე-19 და მე-20 საერთაშორისო კონფერენციებზე მიღებული რეზოლუციების შესაბამისად უახლესი სტანდარტების დანერგვა</t>
  </si>
  <si>
    <t>მონაცემები არ არის</t>
  </si>
  <si>
    <t>საწყისი მონაცემები ხელმისაწვდომი იქნება 2019 წ. ნოემბრის ბოლოს</t>
  </si>
  <si>
    <t>1. შემუშავებულია პროგრამის ტექნიკური აღწერილობა
2. შემუშავებულია ანგარიშების შედგენის პროგრამა</t>
  </si>
  <si>
    <t>1. ხელმისაწვდომია დაუკვირვებადი ეკონომიკის შეფასების მეთოდოლოგია
2. გამოკვლევის შედეგები გამოყენებულია მშპ-ს გაანგარიშების პროცესში</t>
  </si>
  <si>
    <t xml:space="preserve">1. შიდა მიმოხილვა და საერთაშორისო სავალუტო ფონდთან თანამშრომლობა
2. გამოკვლევის შედეგები ხელმისაწვდომია ეროვნული ბანკის ვებ-საიტზე </t>
  </si>
  <si>
    <t xml:space="preserve">1. შიდა შეფასება და საერთაშორისო სავალუტო ფონდთან თანამშრომლობა
2. გამოკვლევის შედეგები ხელმისაწვდომია ეროვნული ბანკის ვებ-საიტზე </t>
  </si>
  <si>
    <t>1. სტატისტიკურ სამუშაოთა პროგრამა მოიცავს ინფორმაციას გამოყენებული ახალი ადმინისტრაციული წყაროების შესახებ; 
2. განათლების სტატისტიკის სულ მცირე 5 მაჩვენებელი გაანგარიშებული და გამოქვეყნებულია საქსტატის ვებ-საიტზე</t>
  </si>
  <si>
    <t xml:space="preserve">1. გადაწყვეტილება საქსტატის საბჭოს მიერ მიღებული მეთოდოლოგიისა და კითხვარის დამტკიცების შესახებ                                                             2. საპილოტე გამოკვლევის ანგარიში </t>
  </si>
  <si>
    <t>1. შემუშავებულია მეტამონაცემების მართვის სისტემის კონცეფცია
2. შემუშავებული და დანერგილია მეტამონაცემების მართვის სისტემა</t>
  </si>
  <si>
    <t>ბიზნეს-ანალიტიკის (BI) ინტერაქტიული რეპორტების დანერგვა სხვა დეპოზიტური კორპორაციებისთვის მონაცემთა ხარისხის შემოწმების უზრუნველსაყოფად</t>
  </si>
  <si>
    <t xml:space="preserve">სტატისტიკური წიგნიერების გაუმჯობესების წლიური პროგრამების შედეგად სტატისტიკური წიგნიერების გაუმჯობესებული უნარის მქონე ადამიანების რაოდენობა </t>
  </si>
  <si>
    <t xml:space="preserve">1. დასრულებული მომხმარებელთა კმაყოფილების გამოკვლევის შედეგების ანალიზი 
 2. მომზადებულია ყველა ძირითადი გამოკვლევის შედეგების ვიზუალიზაციის მასალები და განთავსებულია ვებ-საიტზე </t>
  </si>
  <si>
    <t>1. შეხვედრები/ტრენინგები/სემინარების ჩატარების  შესახებ ანგარიში 
2. აღნიშნულის მომსახურების შესყიდვის დოკუმენტაცია და აქტები</t>
  </si>
  <si>
    <t>2021, კვ. 2</t>
  </si>
  <si>
    <t>კვ. 3.2021</t>
  </si>
  <si>
    <t>1. შემუშავებულია ხარისხის პოლიტიკის დოკუმენტი
2. შექმნილია მაღალი დონის სამუშაო ჯგუფი ხარისხის მართვის საკითხებზე
3. შექმნილი და დანერგილია თვითშეფასების ფორმა
4, განსაზღვრულია ხარისხის აუდიტის პრიორიტეტული სფეროები</t>
  </si>
  <si>
    <t>1.4,1</t>
  </si>
  <si>
    <t>1.4,2</t>
  </si>
  <si>
    <t>1.4,3</t>
  </si>
  <si>
    <t>1.4,4</t>
  </si>
  <si>
    <t>1. ტურიზმის ეროვნული ადმინისტრაცია
2. შსს
3. ეროვნული ბანკი</t>
  </si>
  <si>
    <t xml:space="preserve">2021, კვ. 4 </t>
  </si>
  <si>
    <t>2021, კვ. 4 .</t>
  </si>
  <si>
    <t xml:space="preserve">2020, კვ. 4 </t>
  </si>
  <si>
    <t>2020, კვ. 1</t>
  </si>
  <si>
    <t xml:space="preserve">1. 2020, კვ. 1
2. 2021, კვ. 4 </t>
  </si>
  <si>
    <t>2020, კვ. 2</t>
  </si>
  <si>
    <t>2021, კვ. 1</t>
  </si>
  <si>
    <t>2021, კვ. 3</t>
  </si>
  <si>
    <t>2021,  კვ. 3</t>
  </si>
  <si>
    <t>2021, კვ. 4</t>
  </si>
  <si>
    <t xml:space="preserve">ადგილობრივ მედიაში საქსტატის მონაცემების ციტირება </t>
  </si>
  <si>
    <t xml:space="preserve">მედიის მიერ საქსტატის ციტირების შედეგები </t>
  </si>
  <si>
    <r>
      <t>სტატისტიკური ბიზნეს პროცესის სტანდარტულ მოდელზე (</t>
    </r>
    <r>
      <rPr>
        <sz val="11"/>
        <color rgb="FF000000"/>
        <rFont val="Calibri"/>
        <family val="2"/>
      </rPr>
      <t>GSBPM)</t>
    </r>
    <r>
      <rPr>
        <sz val="11"/>
        <color rgb="FF000000"/>
        <rFont val="Sylfaen"/>
        <family val="1"/>
      </rPr>
      <t xml:space="preserve"> გადასვლისათვის საფუძვლის მომზადების დონე </t>
    </r>
  </si>
  <si>
    <t>1. განხორციელებულია რეგიონულ და მუნიციპალურ დონეზე სტატისტიკური მონაცემების წარმოების შესაძლებლობის შეფასება
2. შემუშავებულია შესაბამისი პროცედურები და მეთოდოლოგია</t>
  </si>
  <si>
    <t xml:space="preserve"> ამოცანის შედეგის მაჩვენებელი</t>
  </si>
  <si>
    <t>აქტივობის შედეგის მაჩვენებელი</t>
  </si>
  <si>
    <t>მეთიდოლოგია შემუშავებულია და მოკლევადიანი სტატისტიკის სულ მცირე 3  მაჩვენებელი იდენტიფიცირებული და გამოქვეყნებულია</t>
  </si>
  <si>
    <t>ბიზნეს დემოგრაფიის არანაკლებ 5 მაჩვენებელის წარმოება</t>
  </si>
  <si>
    <t>ბიზნეს დემოგრაფიის სულ მცირე 5 მაჩვენებელი შემუშავებულია</t>
  </si>
  <si>
    <t>1. ჩატარებულია დროის გამოყენების გამოკვლევა
2. შემუშავებული და გავრცელებულია სულ მცირე 20 მაჩვენებელი</t>
  </si>
  <si>
    <t>1. დროის გამოყენების გამოკვლევის შედეგები გამოქვეყნებულია საქსტატის ვებ-საიტზე
2. გენდერული სტატისტიკის სულ მცირე 20 ახალი მაჩვენებელი გამოქვეყნებულია საქსტატის ვებ-საიტზე</t>
  </si>
  <si>
    <t>სპორტის სტატისტიკის სულ მცირე 3 მაჩვენებელი  შემუშავებულია</t>
  </si>
  <si>
    <t>სპორტის სტატისტიკის სულ მცირე 3 მაჩვენებელი  შემუშავებული და გამოქვეყნებულია საქსტატის ვებ-საიტზე</t>
  </si>
  <si>
    <t>ამოცანის შედეგის მაჩვენებელი</t>
  </si>
  <si>
    <t xml:space="preserve">1. მეთოდოლოგია შემუშავებულია
2. მონაცემთა წყაროები იდენტიფიცირებულია
3. გაანგარიშებულია სულ მცირე 5 მაჩვენებელი </t>
  </si>
  <si>
    <t>მოკლევადიანი ბიზნეს სტატისტიკის (STS) მაჩვენებლების წარმოება FRIBS-ის შესაბამისად</t>
  </si>
  <si>
    <t>მაჩვენებლები განთავსებულია საქსტატის ვებ-საიტზე</t>
  </si>
  <si>
    <t>ბიზნეს დემოგრაფიის მაჩვენებლები გამოქვეყნებულია საქსტატის ვებ-საიტზე</t>
  </si>
  <si>
    <t xml:space="preserve">დროის გამოყენების გამოკვლევის ჩატარება და გენდერული სტატისტიკის ახალი მაჩვენებლების შემუშავება </t>
  </si>
  <si>
    <t>1. მეთოდოლოგია შემუშავებულია 
2. გაეროს ევროპის ეკონომიკური კომიისიის (UNECE) დამატებითი გარემოსდაცვითი მაჩვენებლების დასათვლელად საჭირო ინფორმაცია მიწოდებულია საქსტატისათვის საქართველოს გარემოს დაცვისა და სოფლის მეურნეობის სამინისტროს მიერ
3. სულ მცირე 1 დამატებითი UNECE გარემოსდაცვითი მაჩვენებელი  გაანგარიშებულია</t>
  </si>
  <si>
    <t>1. მეთოდოლოგია განთავსებულია საქსტატის ვებ-საიტზე
2.  გაეროს ევროპის ეკონომიკური კომისიის (UNECE) დამატებითი მაჩვენებლები გამოქვეყნებულია საქსტატის ვებ-საიტზე</t>
  </si>
  <si>
    <t>1. საქსტატის საბჭოს გადაწყვეტილება
2. შესაბამისი მაჩვენებლები გაანგარიშებული და გამოქვეყნებულია საქსტატის ვებ-საიტზე</t>
  </si>
  <si>
    <t xml:space="preserve"> ძირითადი მაჩვენებლები იწარმოება უახლესი საერთაშორისო სტანდარტებისა და სახელმძღვანელო დოკუმენტების მიხედვით  </t>
  </si>
  <si>
    <t>1. საქსტატის საბჭოს მიერ დამტკიცებული განახლებული კითხვარები  და მეთოდოლოგია   ხელმისავდომია საქსტატის ვებ-საიტზე
2. ახალი სტანდარტების შესაბამისად გაანგარიშებული სამუშაო ძალის გამოკვლევის მაჩვენებლები გამოქვეყნებულია საქსტატის ვებ-საიტზე</t>
  </si>
  <si>
    <t>დამატებითი მაჩვენებლები გამოქვეყნებულია საქსტატის ვებ-საიტზე</t>
  </si>
  <si>
    <t>ენერგოეფექტურობის მაჩვენებლების განვითარება</t>
  </si>
  <si>
    <t>ტრანსპორტის სტატისტიკის დამატებითი მაჩვენებლების წარმოება</t>
  </si>
  <si>
    <t>1. მომხმარებლებთან საკონსულტაციო შეხვედრების ოქმები
2. მეთოდოლოგია ხელმისაწვდომია საქსტატის ვებ-საიტზე
3. მაჩვენებლები ხელმისაწვდომია საქსტატის ვებ-საიტზე</t>
  </si>
  <si>
    <t xml:space="preserve">1. მომხმარებელთა კმაყოფილების გამოკვლევის შედეგები 
2. მომხმარებლის საჭიროებების განხილვა, ახალი კვლევების/მაჩვენებლების წარმოება </t>
  </si>
  <si>
    <t>სხვა დეპოზიტური კორპორაციებისთვის ეროვნული ბანკი ქმნის ინდივიდუალური ინტერაქტიული სტატისტიკის ვებ-საიტს, სადაც ინტერაქტიული რეპორტები განთავსებულია მონაცემების ხარისხის შემოწმების უზრუნველსაყოფად</t>
  </si>
  <si>
    <t>1. კითხვარები განთავსებულია საქსტატის ვებ-საიტზე
2. სტატისტიკურ სამუშაოთა პროგრამა მოიცავს ინფორმაციას გამოყენებული ახალი ადმინისტრაციული წყაროს შესახებ
3. კულტურის სტატისტიკის სულ მცირე 3 მაჩვენებელი  შემუშავებული და გამოქვეყნებულია საქსტატის ვებ-საიტზე</t>
  </si>
  <si>
    <t>მეთოდოლოგია და შესაბამისი მაჩვენებლები გამოქვეყნებულია ვებ-საიტზე</t>
  </si>
  <si>
    <t>ეროვნული ბანკის გამოქვეყნებული რეპორტები სხვა დეპოზიტური კორპორაციების ვებ-საიტზე გამოქვეყნებული ინტერაქტიული სტატისტიკის შესახებ</t>
  </si>
  <si>
    <t>ეროვნული ბანკის ვებ-საიტზე განთავსებული სავალო ფასიანი ქაღალდების შესახებ მონაცემები მიიღება მონაცემთა ბაზიდან</t>
  </si>
  <si>
    <t>ადგილობრივ ბაზარზე მიწოდების მწარმოებელთა ფასების ინდექსის გაანგარიშება</t>
  </si>
  <si>
    <t>ადგილობრივ ბაზარზე მიწოდების მწარმოებელთა ფასების ინდექსი შემუშავებული და გავრცელებულია</t>
  </si>
  <si>
    <t>განხორციელებულია მეთოდოლოგიისა და შესაბამისი კითხვარების გადასინჯვა და განახლება</t>
  </si>
  <si>
    <t>შესაბამისი მეთოდოლოგები ხელმისაწვდომია ვებ-საიტზე</t>
  </si>
  <si>
    <t xml:space="preserve">1. მეთოდოლოგია შემუშავებულია 
2. კითხვარების დიზაინი შემუშავებულია </t>
  </si>
  <si>
    <t xml:space="preserve">1. მეთოდოლოგია შემუშავებულია 
2. თანამშრომელთათვის ტრეინინგი ჩატარებულია
</t>
  </si>
  <si>
    <t xml:space="preserve">1. არსებული კითხვარები განახლებულია 
2. მდგრადი განვითარების მიზნების (SDG) 2 მაჩვენებელი (2.3.1 და 2.3.2) გაანგარიშებულია </t>
  </si>
  <si>
    <t>1. განახლებული კითხვარები განთავსებულია საქსტატის ვებ-საიტზე;
2. მდგრადი განვითარების მიზნების (SDG) 2 მაჩვენებელი (2.3.1 და 2.3.2) განთავსებულია საქსტატის ვებ-საიტზე</t>
  </si>
  <si>
    <t>1. მეთოდოლოგია განთავსებულია საქსტატის ვებ-საიტზე
2. ნარჩენების სტატისტიკის მაჩვენებლები გამოქვეყნებულია საქსტატის ვებ-საიტზე</t>
  </si>
  <si>
    <t>1 და 3 – საქსტატი 
2 – გარემოს დაცვისა და სოფლის მეურნეობის სამინისტრო</t>
  </si>
  <si>
    <t>1. ახალი ადმინისტრაციული წყაროები იდენტიფიცირებულია (ხელმისაწვდომობის შემთხვევაში)
2. განათლების სტატისტიკის სულ მცირე 5 მაჩვენებელი გაანგარიშებული და გავრცელებულია</t>
  </si>
  <si>
    <t>1. ახალი ადმინისტრაციული წყაროები იდენტიფიცირებულია (ხელმისაწვდომობის შემთხვევაში)
2. ჯანდაცვის სტატისტიკის სულ მცირე 3 მაჩვენებელი გაანგარიშებული და გავრცელებულია</t>
  </si>
  <si>
    <t>1. შემუშავებულია იმ მაჩვენებლების გაანგარიშების მეთოდოლოგია, რომლებიც არ იყო ხელმისაწვდომი 2019 წელს
2. ახალი ადმინისტრაციული წყაროები იდენტიფიცირებულია
3. მაჩვენებლები იწარმოება.</t>
  </si>
  <si>
    <t>ფინანსური სექტორის ფინანსური ანგარიშების წარმოება</t>
  </si>
  <si>
    <t>1. ფინანსური სექტორის ფინანსური ანგარიშების წარმოება ნაშთებისთვის დანერგილია
2. ფინანსური სექტორის ფინანსური ანგარიშები ნაკადებისთვის (გადაფასება და აქტივების ღირებულების სხვა ცვლილებები/OCVA) დანერგილია</t>
  </si>
  <si>
    <t>1. თავსებადია საერთაშორისო სავალუტო ფონდის მონეტარული და ფინანსური სტატისტიკის სახელმძღვანელოსთან 
2. ფინანსური სექტორის ფინანსური ანგარიშები ხელმისაწვდომია</t>
  </si>
  <si>
    <t>1. განსაზღვრულია  სამეცნიერო წრეებთან ახალი პარტნიორული ურთიერთობების და თანამშრომლობის პირობები
2. სამეცნიერო წრეების წარმომადგენლებთან წელიწადში სულ მცირე 2 შეხვედრის ჩატარება</t>
  </si>
  <si>
    <t>საქონლით საგარეო ვაჭრობის მონაცემები დეტალიზირებული საერთაშორისო ვაჭრობის სტანდარტული კლასიფიკაციის 5-ნიშნა დონეზე გამოქვეყნებულია საქსტატის ვებ-საიტზე</t>
  </si>
  <si>
    <t xml:space="preserve">არასათანადო ადამიანური და ინფორმაციულ-ტექნოლოგიური რესურსები;
ადმინისტრაციული მონაცემების მფლობელებთან სუსტი თანამშრომლობა </t>
  </si>
  <si>
    <t>1. შემუშავებულია მეთოდოლოგია ცალკეული საქმიანობების დაუკვირვებადი გამოშვების შესაფასებლად
2. განხორციელებულია სულ მცირე 2 სპეციალური გამოკვლევა</t>
  </si>
  <si>
    <t xml:space="preserve">1. მომხმარებლებთან კონსულტაციის შედეგად იდენტიფიცირებულია ტრანსპორტის სტატისტიკის დამატებითი მაჩვენებლები
2.  შემუშავებულია მეთოდოლოგია
3. გაანგარიშებულია სულ მცირე 5 მაჩვენებელი </t>
  </si>
  <si>
    <t>1. შესაბამისი დოკუმენტები  ხელმისაწვდომია საქსტატის ვებ-საიტზე
2. ბრძანება მაღალი დონის სამუშაო ჯგუფის შექმნის თაობაზე
3-4. დოკუმენტაცია მეთოდოლოგიის და ხარისხის მართვის საკითხებზე</t>
  </si>
  <si>
    <t xml:space="preserve">საქართველოში სტატისტიკის სხვა მიმწოდებელთა არასაკმარისი ჩართულობა;
არასათანადო ფინანსური, ადამიანური და ინფორმაციულ-ტექნოლოგიური რესურსები; 
საერთაშორისო პარტნიორების არ არსებობა </t>
  </si>
  <si>
    <t>1. გაანალიზებულია მომხმარებლის კმაყოფილების გამოკვლევის შედეგები 
2. ჩატარებულია მოხმარებელთა საჭიროებების ანალიზი, ტარდება ახალი გამოკვლევები</t>
  </si>
  <si>
    <t>გამოკვლევების შედეგების მომზადება მომხმარებლისთვის ადვილად აღსაქმელი და ვიზუალურად მიმზიდველი ფორმებით</t>
  </si>
  <si>
    <t>მიზნობრივი ჯგუფებისთვის სტატისტიკის საკითებზე შეხვედრები/ტრენინგები/სემინარები სტატისტიკური ინფორამციის მოხმარების, მოძიების და გამოყენების შესახებ</t>
  </si>
  <si>
    <t>საჯარო სექტორის მიზნობრივი ჯგუფისთვის სტატისტიკის საკითებზე სემინარები სტატისტიკური ინფორმაციის წარმოებისა და გამოყენების შესახებ</t>
  </si>
  <si>
    <t xml:space="preserve"> ვებ-საიტზე ინტეგრირებული პროგრამული პორტალი </t>
  </si>
  <si>
    <t>სამომხმარებლო ფასების სტატისტიკაში დიდი მონაცემების (Big Data) გამოყენებისთვის მეთოდოლოგიური სახელმძღვანელოს მომზადება (ვებ-საიტიდან მონაცემთა ავტომატური ჩამოტვირთვისა და სკანერული მონაცემების გამოყენების ჩათვლით)</t>
  </si>
  <si>
    <t>სამომხმარებლო ფასების ინდექსში დიდი მონაცემების  (ვებ-საიტიდან მონაცემთა ავტომატური ჩამოტვირთვისა და სკანერული მონაცემების გამოყენების ჩათვლით) გამოყენებისთვის მეთოდოლოგიური სახელმძღვანელო შემუშავებულია</t>
  </si>
  <si>
    <t xml:space="preserve">ოფიციალური ვებ-საიტის უნიკალურ ვიზიტორთა რაოდენობა / ჩამოტვირთვების რაოდენობა </t>
  </si>
  <si>
    <t xml:space="preserve">1. MFSCBS - ცენტრალური ბანკის მიმოხილვა საერთაშორისო საფალუტო ფონდთან SDMX ფორმატში
2. MFSODC - სხვა დეპოზიტური კორპორაციების მიმოხილვა საერთაშორისო სავალუტო ფონდთან ერთად SDMX ფორმატში
</t>
  </si>
  <si>
    <t>1. ოფიციალური სტატისტიკის შესახებ კანონში შეტანილია შესაბამისი ცვლილებები
2.  სტატისტიკის მწარმოებელ სხვა უწყებებთან ხელმოწერილია მემორანდუმები თანამშრომლობის შესახებ</t>
  </si>
  <si>
    <t>1. მომზდებულია შეცდომების შემთხვევაში ქცევის პოლიტიკის დოკუმენტი
2. მონაცემები ვრცელდება ახალი პოლიტიკის შესაბამისად. დოკუმენტი განთავსებულია საქსტატის ვებ-საიტზე</t>
  </si>
  <si>
    <t>ეროვნული ბანკის ვებ-საიტზე ცხრილების გამოქვეყნება.</t>
  </si>
  <si>
    <t>გავრცელებულია რეპორტები საერთაშორისო სავალუტო ფონდის მონაცემთა შეგროვების პორტალით SDMX ფორმატით მიღებული მონაცემების შესახებ</t>
  </si>
  <si>
    <t>ეროვნული ბანკის ვებ-საიტზე ცხრილების გამოქვეყნება</t>
  </si>
  <si>
    <t>დიდი მონაცემების (Big Data) გამოყენებისთვის მეთოდოლოგიის დამტკიცების შესახებ საქსტატის საბჭოს დადგენილება</t>
  </si>
  <si>
    <t xml:space="preserve">1.განახლებული კითხვარი
2.გამოკვლევის შედეგი და ანგარიში, გზამკვლევის დოკუმენტი
</t>
  </si>
  <si>
    <t>იმ სტატისტიკური სამუშაოების იდენტიფიცირება, რომელთა შესრულების ხანგრძლივობის შემცირება შესაძლებელია სტატისტიკური პროცესების ეფექტურობის გაუმჯობესებასთან დაკავშირებით</t>
  </si>
  <si>
    <t xml:space="preserve"> ადმინისტრაციული მონაცემების მომწოდებელთა არასაკმარისი ჩართულობა;
დიდი მონაცემების მფლობელებთან (მაგალითად, გაყიდვების ქსელები) არასაკმარისი თანამშრომლობა; 
მონაცემების შეგროვების თანამედროვე მეთოდების დანერგვისას გაჩენილი ტექნიკური სირთულეები </t>
  </si>
  <si>
    <t>კითხვარების ხარისხის გაუმჯობესება და რესპონდენტებზე დატვირთვის შემცირება</t>
  </si>
  <si>
    <t>სტატისტიკური ბიზნეს პროცესის სტანდარტული მოდელის (GSBPM) შესაბამის პროცესებზე ორიენტირებულ ორგანიზაციულ სტრუქტურაზე გადასვლის საგზაო რუკის შემუშავება</t>
  </si>
  <si>
    <t>1. არსებული IT ინფრასტრუქტურა შესწავლილია 
2. სტატისტიკური პროცესები აღწერილია 
3. საგზაო რუკა შემუშავებულია</t>
  </si>
  <si>
    <t>სტატისტიკური სამუშაოების წლიური პროგრამა</t>
  </si>
  <si>
    <t xml:space="preserve">1. კითხვარები მოყვანილია საერთაშორისო სტანდარტებთან შესაბამისობაში
2.რესპონდენტებზე დატვირთვა გაზომილია და შექმნილია შემსუბუქების გზამკლვევი 
</t>
  </si>
  <si>
    <t>დაბალი ინტერესი ოფიციალური სტატისტიკის მიმართ;
არასაკმარისი ინფორმაციულ-ტექნოლოგიური რესურსები</t>
  </si>
  <si>
    <t>ამოცანა 2.3</t>
  </si>
  <si>
    <t>1. ინფორმაციული ტექნოლოგიების განვითარების სტრატეგია მიღებულია და გამოქვეყნებულია საქსტატის ვებ-საიტზე;
2. კომპიუტერული ქსელის, მოწყობილობების, სერვერების, პროგრამული უზრუნველყოფის და მონაცემთა ბაზების ინფორასტრუქტურა განახლებულია ინფორმაციული ტექნოლოგიების სტრატეგიის დოკუმენტის შესაბამისად</t>
  </si>
  <si>
    <t>1. სტრატეგიის დოკუმენტი
2.  ვებ-საიტზე განთავსებული საინფორმაციო ბაზები
3. სატენდერო დოკუმენტაცია და სამუშაოთა შესრულების აქტები</t>
  </si>
  <si>
    <t xml:space="preserve"> 2021, კვ. 1</t>
  </si>
  <si>
    <t xml:space="preserve"> 2020, კვ. 1</t>
  </si>
  <si>
    <t xml:space="preserve"> 2021, კვ. 4</t>
  </si>
  <si>
    <t xml:space="preserve"> 2021, კვ. 2</t>
  </si>
  <si>
    <t xml:space="preserve"> 2020, კვ. 4</t>
  </si>
  <si>
    <t>1. პოლიტიკის დოკუმენტი შემუშავებულია პარტნიორებთან ერთად და დამტკიცებულია შესაბამისი აქტით
2. ინფორმაციული ტექნოლოგიების  აუდიტი განხორციელებულია</t>
  </si>
  <si>
    <t>1. ადამიანური რესურსების მართვის სახელმძღვანელო
2. ფორუმების შეჯამების ანგარიში
3. საქსტატის წლიური  ანგარიში</t>
  </si>
  <si>
    <t>1.  განხორციელებულია თანამშრომელთა გამოკითხვა და გამოვლენილია საჭიროებები
2. მომზადებულია ტრენინგების სტრატეგია
3. დაგეგმილია შესაბამისი მიმართულების და რაოდენობის ტრენინგი/სემინარი</t>
  </si>
  <si>
    <t>1. შეფასებულია თანამშრომელთა კმაყოფილების დონე და სამუშაო გარემო; მიმართულია ღონისძიებები მათი კეთილდღეობის გასაუმჯობესებლად
2. შრომის ანაზღაურება გაზრდილია 10% -ით და მაქსიმალურად მიახლოებულია სხვა საჯარო უწყებებთან (სამინისტროები)
3. სამუშაო გარემო გაუმჯობესებულია და აღჭურვილობა განახლებულია
4.  მოქნილი სამუშაო გრაფიკი დანერგილია</t>
  </si>
  <si>
    <t xml:space="preserve">  სამუშაო ჯგუფის შექმნის დოკუმენტი;
მონაცემთა წყაროების ნუსხა</t>
  </si>
  <si>
    <t>საქსტატის საბჭოს მიერ დამტკიცებული ახალი კლასიფიკატორი (ბმული)</t>
  </si>
  <si>
    <t>ყოველწლიურად 5%-ით ზრდა</t>
  </si>
  <si>
    <t>1. ვებ-საიტი, ბრინფინგების და შეხვედრების აღრიცხვის ანგარიში
2. მედიამონიტორინგის ანგარიში
3. შეხვედრების ჩატარების შესახებ ანგარიში</t>
  </si>
  <si>
    <t>გამოვლენილია საერთაშორისო თანამშრომლობის ახალი შესაძლებლობები და ინიცირებულია სულ მცირე 4 ახალი საერთაშორისო პროექტი</t>
  </si>
  <si>
    <t xml:space="preserve"> წელიწადში სულ მცირე ერთხელ ჩატარებულია: სისხლის ჩაბარების აქცია; გარემოს დასუფთავების აქცია; მარათონული გარბენი 
</t>
  </si>
  <si>
    <t>1. მეთოდოლოგია შემუშავებულია 
2. ნარჩენების სტატისტიკის მაჩვენებლების დასათვლელად საჭირო ინფორმაცია მიწოდებულია საქსტატისთვის საქართველოს გარემოს დაცვისა და სოფლის მეურნეობის სამინისტროს მიერ
3. ნარჩენების სტატისტიკის სულ მცირე 1 მაჩვენებელი გაანგარიშებულია</t>
  </si>
  <si>
    <t>საფუძვლის მომზადება მიგრაციის სტატისტიკის გასაუმჯობესებლად:
ა) შიდა მიგრაციის მეთოდოლოგიის შემუშავება
ბ) საერთაშორისო მიგრაციის მეთოდოლოგიის შემუშავება</t>
  </si>
  <si>
    <t>საფუძვლის მომზადება მოსახლეობის  პროგნოზების დასანერგად</t>
  </si>
  <si>
    <t>საფუძვლის მომზადება მოსახლეობის რეგისტრის დასანერგად</t>
  </si>
  <si>
    <t>შეფასებისი დოკუმენტი გამოქვეყნებულია საქსტატის ვებ-საიტზე</t>
  </si>
  <si>
    <t xml:space="preserve"> ადმინისტრაციული ხარჯები </t>
  </si>
  <si>
    <t xml:space="preserve"> - </t>
  </si>
  <si>
    <t xml:space="preserve">1. 2020, კვ.4
2. 2021, კვ. 4 </t>
  </si>
  <si>
    <t>1. შეხვედრები მედიასთან გაზრდილია 10%ით
2. მედიაში გაზრდილია საქსტატის მიერ წარმოებული მაჩვენებლების, როგორც ინფრომაციის წყაროდ გამოყენება
3. სტატისტიკური ინფორმაციის სხვა მიზნობრივ ჯგუფებთან ჩატარებულია წელიწადში 20 შეხვედრა</t>
  </si>
  <si>
    <t xml:space="preserve">სოციალურ ქსელში „ხელმომწერების“ და „ჩართულების“ რაოდენობა </t>
  </si>
  <si>
    <t>1. შსს
2. ეკონომიკისა და მდგრადი განვითარების სამინისტრო
3. გარემოს დაცვის და სოფლის მეურნეობის სამინისტრო</t>
  </si>
  <si>
    <t>3.4.3</t>
  </si>
  <si>
    <t>1. ბიზნეს რეგისტრი - 90%;  
2. მოსახლეობის რეგისტრი - 0% ;
3. სასოფლო მეურნეობათა რეგისტრი - 16%;</t>
  </si>
  <si>
    <t xml:space="preserve">1. სულ მცირე 95% ბიზნეს რეგისტრის  ნაწილში; 
2.  ჩატარებულია მოსახლეობის ახალი აღწერა;  
იდენტიფიცირებულია პოტენციური წყაროები;  შემუშავებულია სამოქმედო გეგმა 
</t>
  </si>
  <si>
    <t>1.საქსტატში განახლებული ბიზნეს რეგისტრის სისტემა 
2. მოსახელობის აღწერის მასალები; სამოქმედო გეგმა</t>
  </si>
  <si>
    <t>სტატისტიკური რეესტრების სისტემა (ბიზნეს რეგისტრი, ,მოსახლეობის რეგისტრი, სასოფლო მეურნეობათა რეგისტრი) შეესაბამება საერთაშორისო სტანდარტებსა და მოთხოვნებს  (გლობალური შეფასების ანგარიში)</t>
  </si>
  <si>
    <t xml:space="preserve">მომხმარებელთა კმაყოფილების დონე არსებული მეტამონაცემების ხელმისაწვდომობასთან დაკავშირებით (გაზომილი მომხმარებელთა კმაყოფილების გამოკითხვების მიხედვით) </t>
  </si>
  <si>
    <t xml:space="preserve"> ოფიციალური სტატისტიკის შესახებ კანონში ცვლილებები შეტანილია და გამოქვეყნებულია </t>
  </si>
  <si>
    <t xml:space="preserve">სულ მცირე ორი წლიური პერიოდულობის გამოკვლევის შედეგების გამოქვეყნების ვადა შემცირდება მინიმუმ ხუთი დღით; სულ მცირე ორი კვარტალური პერიოდულობის გამოკვლევის შედეგების გამოქვეყნების ვადა შემცირდება მინიმუმ ერთი დღით.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</si>
</sst>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ლ_ა_რ_ი_-;\-* #,##0.00\ _ლ_ა_რ_ი_-;_-* &quot;-&quot;??\ _ლ_ა_რ_ი_-;_-@_-"/>
    <numFmt numFmtId="165" formatCode="_-* #,##0\ _ლ_ა_რ_ი_-;\-* #,##0\ _ლ_ა_რ_ი_-;_-* &quot;-&quot;??\ _ლ_ა_რ_ი_-;_-@_-"/>
    <numFmt numFmtId="166" formatCode="#,##0.00\ [$₾-437]"/>
    <numFmt numFmtId="167" formatCode="_(* #,##0_);_(* \(#,##0\);_(* &quot;-&quot;??_);_(@_)"/>
  </numFmts>
  <fonts count="33">
    <font>
      <sz val="11"/>
      <color theme="1"/>
      <name val="Calibri"/>
      <family val="2"/>
      <scheme val="minor"/>
    </font>
    <font>
      <sz val="11"/>
      <color rgb="FF000000"/>
      <name val="Merriweather"/>
    </font>
    <font>
      <b/>
      <sz val="11"/>
      <color rgb="FF000000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sz val="11"/>
      <name val="Merriweather"/>
    </font>
    <font>
      <b/>
      <sz val="11"/>
      <name val="Cambria"/>
      <family val="1"/>
    </font>
    <font>
      <sz val="11"/>
      <name val="Cambria"/>
      <family val="1"/>
      <charset val="204"/>
    </font>
    <font>
      <sz val="11"/>
      <color rgb="FFFF0000"/>
      <name val="Cambria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mbria"/>
      <family val="1"/>
    </font>
    <font>
      <sz val="10"/>
      <name val="Cambria"/>
      <family val="1"/>
    </font>
    <font>
      <b/>
      <sz val="11"/>
      <color rgb="FF000000"/>
      <name val="Merriweather"/>
    </font>
    <font>
      <b/>
      <sz val="12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Merriweather"/>
      <charset val="1"/>
    </font>
    <font>
      <sz val="11"/>
      <color theme="1"/>
      <name val="Calibri"/>
      <family val="2"/>
      <scheme val="minor"/>
    </font>
    <font>
      <sz val="11"/>
      <color rgb="FF000000"/>
      <name val="Cambria"/>
      <family val="1"/>
      <charset val="204"/>
    </font>
    <font>
      <sz val="11"/>
      <name val="Cambria"/>
      <family val="1"/>
      <scheme val="major"/>
    </font>
    <font>
      <b/>
      <sz val="16"/>
      <name val="Cambria"/>
      <family val="1"/>
    </font>
    <font>
      <sz val="11"/>
      <color theme="1"/>
      <name val="Cambria"/>
      <family val="2"/>
      <scheme val="major"/>
    </font>
    <font>
      <b/>
      <sz val="11"/>
      <name val="Sylfaen"/>
      <family val="1"/>
    </font>
    <font>
      <sz val="11"/>
      <color rgb="FF000000"/>
      <name val="Calibri"/>
      <family val="1"/>
      <scheme val="minor"/>
    </font>
    <font>
      <sz val="11"/>
      <color theme="1"/>
      <name val="Calibri"/>
      <family val="1"/>
      <scheme val="minor"/>
    </font>
    <font>
      <sz val="11"/>
      <color rgb="FF000000"/>
      <name val="Calibri"/>
      <family val="2"/>
    </font>
    <font>
      <sz val="11"/>
      <color rgb="FF000000"/>
      <name val="Sylfaen"/>
      <family val="1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79646"/>
        <bgColor rgb="FFF79646"/>
      </patternFill>
    </fill>
    <fill>
      <patternFill patternType="solid">
        <fgColor rgb="FFFABF8F"/>
        <bgColor rgb="FFFABF8F"/>
      </patternFill>
    </fill>
    <fill>
      <patternFill patternType="solid">
        <fgColor rgb="FFE36C09"/>
        <bgColor rgb="FFE36C09"/>
      </patternFill>
    </fill>
    <fill>
      <patternFill patternType="solid">
        <fgColor rgb="FF4F81BD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rgb="FFE36C09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rgb="FFF79646"/>
      </patternFill>
    </fill>
    <fill>
      <patternFill patternType="solid">
        <fgColor theme="4"/>
        <bgColor rgb="FF17365D"/>
      </patternFill>
    </fill>
    <fill>
      <patternFill patternType="solid">
        <fgColor theme="4"/>
        <bgColor rgb="FF1F497D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rgb="FF17365D"/>
      </patternFill>
    </fill>
  </fills>
  <borders count="31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6" tint="-0.249977111117893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7" fillId="7" borderId="0" applyNumberFormat="0" applyBorder="0" applyAlignment="0" applyProtection="0"/>
    <xf numFmtId="43" fontId="20" fillId="0" borderId="0" applyFont="0" applyFill="0" applyBorder="0" applyAlignment="0" applyProtection="0"/>
  </cellStyleXfs>
  <cellXfs count="271">
    <xf numFmtId="0" fontId="0" fillId="0" borderId="0" xfId="0"/>
    <xf numFmtId="0" fontId="0" fillId="0" borderId="0" xfId="0" applyFont="1"/>
    <xf numFmtId="0" fontId="18" fillId="0" borderId="0" xfId="0" applyFont="1"/>
    <xf numFmtId="0" fontId="3" fillId="2" borderId="1" xfId="1" applyFont="1" applyFill="1" applyBorder="1" applyAlignment="1">
      <alignment horizontal="left" vertical="center" wrapText="1"/>
    </xf>
    <xf numFmtId="0" fontId="18" fillId="11" borderId="0" xfId="0" applyFont="1" applyFill="1"/>
    <xf numFmtId="0" fontId="0" fillId="11" borderId="0" xfId="0" applyFill="1"/>
    <xf numFmtId="0" fontId="6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8" fillId="8" borderId="0" xfId="0" applyFont="1" applyFill="1"/>
    <xf numFmtId="0" fontId="18" fillId="11" borderId="0" xfId="3" applyFont="1" applyFill="1"/>
    <xf numFmtId="0" fontId="18" fillId="6" borderId="0" xfId="0" applyFont="1" applyFill="1"/>
    <xf numFmtId="0" fontId="18" fillId="12" borderId="0" xfId="0" applyFont="1" applyFill="1"/>
    <xf numFmtId="0" fontId="18" fillId="13" borderId="0" xfId="0" applyFont="1" applyFill="1"/>
    <xf numFmtId="0" fontId="18" fillId="6" borderId="21" xfId="0" applyFont="1" applyFill="1" applyBorder="1"/>
    <xf numFmtId="0" fontId="18" fillId="0" borderId="0" xfId="0" applyFont="1" applyAlignment="1">
      <alignment horizontal="center" vertical="center"/>
    </xf>
    <xf numFmtId="49" fontId="3" fillId="14" borderId="9" xfId="1" applyNumberFormat="1" applyFont="1" applyFill="1" applyBorder="1" applyAlignment="1">
      <alignment horizontal="left" vertical="top" wrapText="1"/>
    </xf>
    <xf numFmtId="0" fontId="3" fillId="14" borderId="9" xfId="1" applyFont="1" applyFill="1" applyBorder="1" applyAlignment="1">
      <alignment horizontal="left" vertical="top" wrapText="1"/>
    </xf>
    <xf numFmtId="0" fontId="7" fillId="14" borderId="9" xfId="1" applyFont="1" applyFill="1" applyBorder="1" applyAlignment="1">
      <alignment horizontal="left" vertical="top" wrapText="1"/>
    </xf>
    <xf numFmtId="0" fontId="3" fillId="14" borderId="9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3" fillId="14" borderId="9" xfId="0" applyFont="1" applyFill="1" applyBorder="1" applyAlignment="1">
      <alignment horizontal="left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9" xfId="0" applyFont="1" applyFill="1" applyBorder="1" applyAlignment="1">
      <alignment vertical="top" wrapText="1"/>
    </xf>
    <xf numFmtId="0" fontId="3" fillId="14" borderId="9" xfId="0" applyFont="1" applyFill="1" applyBorder="1" applyAlignment="1">
      <alignment vertical="center" wrapText="1"/>
    </xf>
    <xf numFmtId="0" fontId="18" fillId="14" borderId="9" xfId="0" applyFont="1" applyFill="1" applyBorder="1" applyAlignment="1">
      <alignment vertical="top" wrapText="1"/>
    </xf>
    <xf numFmtId="0" fontId="18" fillId="14" borderId="9" xfId="0" applyFont="1" applyFill="1" applyBorder="1" applyAlignment="1">
      <alignment horizontal="left" vertical="center" wrapText="1"/>
    </xf>
    <xf numFmtId="49" fontId="3" fillId="14" borderId="9" xfId="1" applyNumberFormat="1" applyFont="1" applyFill="1" applyBorder="1" applyAlignment="1">
      <alignment horizontal="left" vertical="top"/>
    </xf>
    <xf numFmtId="49" fontId="3" fillId="14" borderId="1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14" borderId="9" xfId="0" applyFont="1" applyFill="1" applyBorder="1" applyAlignment="1">
      <alignment horizontal="center" vertical="center" wrapText="1"/>
    </xf>
    <xf numFmtId="166" fontId="4" fillId="14" borderId="9" xfId="0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left" vertical="center" wrapText="1"/>
    </xf>
    <xf numFmtId="49" fontId="7" fillId="3" borderId="9" xfId="1" applyNumberFormat="1" applyFont="1" applyFill="1" applyBorder="1" applyAlignment="1">
      <alignment vertical="center" wrapText="1"/>
    </xf>
    <xf numFmtId="0" fontId="3" fillId="18" borderId="9" xfId="1" applyFont="1" applyFill="1" applyBorder="1" applyAlignment="1">
      <alignment horizontal="left" vertical="top" wrapText="1"/>
    </xf>
    <xf numFmtId="49" fontId="7" fillId="17" borderId="9" xfId="1" applyNumberFormat="1" applyFont="1" applyFill="1" applyBorder="1" applyAlignment="1">
      <alignment wrapText="1"/>
    </xf>
    <xf numFmtId="0" fontId="3" fillId="18" borderId="1" xfId="0" applyFont="1" applyFill="1" applyBorder="1" applyAlignment="1">
      <alignment horizontal="left" vertical="top" wrapText="1"/>
    </xf>
    <xf numFmtId="49" fontId="7" fillId="3" borderId="9" xfId="1" applyNumberFormat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14" borderId="9" xfId="1" applyFont="1" applyFill="1" applyBorder="1" applyAlignment="1">
      <alignment horizontal="left" vertical="center" wrapText="1"/>
    </xf>
    <xf numFmtId="165" fontId="3" fillId="14" borderId="9" xfId="2" applyNumberFormat="1" applyFont="1" applyFill="1" applyBorder="1" applyAlignment="1">
      <alignment horizontal="center" vertical="center" wrapText="1"/>
    </xf>
    <xf numFmtId="0" fontId="18" fillId="14" borderId="9" xfId="3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vertical="top" wrapText="1"/>
    </xf>
    <xf numFmtId="0" fontId="3" fillId="15" borderId="9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left" vertical="top" wrapText="1"/>
    </xf>
    <xf numFmtId="0" fontId="8" fillId="14" borderId="9" xfId="0" applyFont="1" applyFill="1" applyBorder="1" applyAlignment="1">
      <alignment horizontal="center" vertical="center" wrapText="1"/>
    </xf>
    <xf numFmtId="165" fontId="18" fillId="14" borderId="9" xfId="3" applyNumberFormat="1" applyFont="1" applyFill="1" applyBorder="1" applyAlignment="1">
      <alignment horizontal="center" vertical="center" wrapText="1"/>
    </xf>
    <xf numFmtId="0" fontId="22" fillId="14" borderId="9" xfId="0" applyFont="1" applyFill="1" applyBorder="1" applyAlignment="1">
      <alignment horizontal="left" vertical="top" wrapText="1"/>
    </xf>
    <xf numFmtId="0" fontId="22" fillId="14" borderId="9" xfId="0" applyFont="1" applyFill="1" applyBorder="1" applyAlignment="1">
      <alignment vertical="top" wrapText="1"/>
    </xf>
    <xf numFmtId="0" fontId="22" fillId="14" borderId="9" xfId="0" applyFont="1" applyFill="1" applyBorder="1" applyAlignment="1">
      <alignment horizontal="center" vertical="center" wrapText="1"/>
    </xf>
    <xf numFmtId="0" fontId="22" fillId="14" borderId="9" xfId="3" applyFont="1" applyFill="1" applyBorder="1" applyAlignment="1">
      <alignment horizontal="left" vertical="top" wrapText="1"/>
    </xf>
    <xf numFmtId="0" fontId="22" fillId="14" borderId="9" xfId="3" applyFont="1" applyFill="1" applyBorder="1" applyAlignment="1">
      <alignment horizontal="center" vertical="center" wrapText="1"/>
    </xf>
    <xf numFmtId="0" fontId="11" fillId="14" borderId="9" xfId="0" applyFont="1" applyFill="1" applyBorder="1" applyAlignment="1">
      <alignment vertical="top" wrapText="1"/>
    </xf>
    <xf numFmtId="0" fontId="3" fillId="2" borderId="9" xfId="1" applyFont="1" applyFill="1" applyBorder="1" applyAlignment="1">
      <alignment horizontal="left" vertical="center" wrapText="1"/>
    </xf>
    <xf numFmtId="0" fontId="3" fillId="19" borderId="9" xfId="1" applyFont="1" applyFill="1" applyBorder="1" applyAlignment="1">
      <alignment horizontal="center" vertical="center" wrapText="1"/>
    </xf>
    <xf numFmtId="9" fontId="3" fillId="2" borderId="9" xfId="1" applyNumberFormat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49" fontId="3" fillId="14" borderId="9" xfId="1" applyNumberFormat="1" applyFont="1" applyFill="1" applyBorder="1" applyAlignment="1">
      <alignment horizontal="left" vertical="center" wrapText="1"/>
    </xf>
    <xf numFmtId="49" fontId="3" fillId="14" borderId="9" xfId="0" applyNumberFormat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14" borderId="9" xfId="1" applyFont="1" applyFill="1" applyBorder="1" applyAlignment="1">
      <alignment horizontal="center" vertical="center"/>
    </xf>
    <xf numFmtId="3" fontId="3" fillId="14" borderId="9" xfId="1" applyNumberFormat="1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vertical="center"/>
    </xf>
    <xf numFmtId="0" fontId="18" fillId="14" borderId="9" xfId="0" applyFont="1" applyFill="1" applyBorder="1" applyAlignment="1">
      <alignment horizontal="center" vertical="center"/>
    </xf>
    <xf numFmtId="0" fontId="18" fillId="14" borderId="9" xfId="0" applyFont="1" applyFill="1" applyBorder="1" applyAlignment="1">
      <alignment horizontal="center"/>
    </xf>
    <xf numFmtId="49" fontId="3" fillId="14" borderId="9" xfId="0" applyNumberFormat="1" applyFont="1" applyFill="1" applyBorder="1" applyAlignment="1">
      <alignment horizontal="left" vertical="top" wrapText="1"/>
    </xf>
    <xf numFmtId="0" fontId="3" fillId="14" borderId="9" xfId="0" quotePrefix="1" applyFont="1" applyFill="1" applyBorder="1" applyAlignment="1">
      <alignment horizontal="center" vertical="center" wrapText="1"/>
    </xf>
    <xf numFmtId="0" fontId="3" fillId="14" borderId="27" xfId="1" applyFont="1" applyFill="1" applyBorder="1" applyAlignment="1">
      <alignment horizontal="left" vertical="top" wrapText="1"/>
    </xf>
    <xf numFmtId="0" fontId="3" fillId="14" borderId="3" xfId="0" applyFont="1" applyFill="1" applyBorder="1" applyAlignment="1">
      <alignment horizontal="left" vertical="top" wrapText="1"/>
    </xf>
    <xf numFmtId="0" fontId="3" fillId="14" borderId="16" xfId="0" applyFont="1" applyFill="1" applyBorder="1" applyAlignment="1">
      <alignment horizontal="left" vertical="top" wrapText="1"/>
    </xf>
    <xf numFmtId="0" fontId="3" fillId="14" borderId="9" xfId="1" applyFont="1" applyFill="1" applyBorder="1" applyAlignment="1">
      <alignment vertical="center" wrapText="1"/>
    </xf>
    <xf numFmtId="165" fontId="18" fillId="14" borderId="9" xfId="2" applyNumberFormat="1" applyFont="1" applyFill="1" applyBorder="1" applyAlignment="1">
      <alignment horizontal="center" vertical="center"/>
    </xf>
    <xf numFmtId="165" fontId="12" fillId="14" borderId="9" xfId="2" applyNumberFormat="1" applyFont="1" applyFill="1" applyBorder="1" applyAlignment="1">
      <alignment horizontal="center" vertical="center" wrapText="1"/>
    </xf>
    <xf numFmtId="0" fontId="18" fillId="14" borderId="9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9" fontId="4" fillId="2" borderId="9" xfId="0" applyNumberFormat="1" applyFont="1" applyFill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9" fontId="21" fillId="2" borderId="9" xfId="0" applyNumberFormat="1" applyFont="1" applyFill="1" applyBorder="1" applyAlignment="1">
      <alignment horizontal="center" vertical="center" wrapText="1"/>
    </xf>
    <xf numFmtId="49" fontId="3" fillId="18" borderId="9" xfId="0" applyNumberFormat="1" applyFont="1" applyFill="1" applyBorder="1" applyAlignment="1">
      <alignment horizontal="left" vertical="top"/>
    </xf>
    <xf numFmtId="0" fontId="3" fillId="18" borderId="9" xfId="0" applyFont="1" applyFill="1" applyBorder="1" applyAlignment="1">
      <alignment horizontal="left" vertical="top" wrapText="1"/>
    </xf>
    <xf numFmtId="0" fontId="3" fillId="18" borderId="9" xfId="0" applyFont="1" applyFill="1" applyBorder="1" applyAlignment="1">
      <alignment horizontal="left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/>
    </xf>
    <xf numFmtId="165" fontId="3" fillId="18" borderId="9" xfId="2" applyNumberFormat="1" applyFont="1" applyFill="1" applyBorder="1" applyAlignment="1">
      <alignment horizontal="center" vertical="center" wrapText="1"/>
    </xf>
    <xf numFmtId="165" fontId="3" fillId="18" borderId="9" xfId="2" applyNumberFormat="1" applyFont="1" applyFill="1" applyBorder="1" applyAlignment="1">
      <alignment horizontal="center" vertical="center"/>
    </xf>
    <xf numFmtId="165" fontId="3" fillId="18" borderId="9" xfId="2" applyNumberFormat="1" applyFont="1" applyFill="1" applyBorder="1" applyAlignment="1">
      <alignment horizontal="center"/>
    </xf>
    <xf numFmtId="0" fontId="4" fillId="18" borderId="9" xfId="0" applyFont="1" applyFill="1" applyBorder="1" applyAlignment="1">
      <alignment horizontal="left" vertical="top" wrapText="1"/>
    </xf>
    <xf numFmtId="0" fontId="3" fillId="18" borderId="9" xfId="0" applyFont="1" applyFill="1" applyBorder="1" applyAlignment="1">
      <alignment vertical="center" wrapText="1"/>
    </xf>
    <xf numFmtId="0" fontId="12" fillId="18" borderId="9" xfId="0" applyFont="1" applyFill="1" applyBorder="1" applyAlignment="1">
      <alignment horizontal="center" vertical="center" wrapText="1"/>
    </xf>
    <xf numFmtId="49" fontId="3" fillId="18" borderId="11" xfId="0" applyNumberFormat="1" applyFont="1" applyFill="1" applyBorder="1" applyAlignment="1">
      <alignment horizontal="left" vertical="top"/>
    </xf>
    <xf numFmtId="0" fontId="4" fillId="18" borderId="11" xfId="0" applyFont="1" applyFill="1" applyBorder="1" applyAlignment="1">
      <alignment horizontal="left" vertical="top" wrapText="1"/>
    </xf>
    <xf numFmtId="0" fontId="3" fillId="18" borderId="11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/>
    </xf>
    <xf numFmtId="165" fontId="3" fillId="18" borderId="11" xfId="2" applyNumberFormat="1" applyFont="1" applyFill="1" applyBorder="1" applyAlignment="1">
      <alignment horizontal="center" vertical="center" wrapText="1"/>
    </xf>
    <xf numFmtId="165" fontId="3" fillId="18" borderId="11" xfId="2" applyNumberFormat="1" applyFont="1" applyFill="1" applyBorder="1" applyAlignment="1">
      <alignment horizontal="center" vertical="center"/>
    </xf>
    <xf numFmtId="165" fontId="3" fillId="18" borderId="11" xfId="2" applyNumberFormat="1" applyFont="1" applyFill="1" applyBorder="1" applyAlignment="1">
      <alignment horizontal="center"/>
    </xf>
    <xf numFmtId="49" fontId="3" fillId="18" borderId="1" xfId="0" applyNumberFormat="1" applyFont="1" applyFill="1" applyBorder="1" applyAlignment="1">
      <alignment horizontal="left" vertical="top"/>
    </xf>
    <xf numFmtId="0" fontId="3" fillId="18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/>
    </xf>
    <xf numFmtId="165" fontId="3" fillId="18" borderId="1" xfId="2" applyNumberFormat="1" applyFont="1" applyFill="1" applyBorder="1" applyAlignment="1">
      <alignment horizontal="center" vertical="center" wrapText="1"/>
    </xf>
    <xf numFmtId="165" fontId="3" fillId="18" borderId="1" xfId="2" applyNumberFormat="1" applyFont="1" applyFill="1" applyBorder="1" applyAlignment="1">
      <alignment horizontal="center" vertical="center"/>
    </xf>
    <xf numFmtId="165" fontId="3" fillId="18" borderId="1" xfId="2" applyNumberFormat="1" applyFont="1" applyFill="1" applyBorder="1" applyAlignment="1">
      <alignment horizontal="center"/>
    </xf>
    <xf numFmtId="49" fontId="3" fillId="18" borderId="1" xfId="1" applyNumberFormat="1" applyFont="1" applyFill="1" applyBorder="1" applyAlignment="1">
      <alignment horizontal="left" vertical="top"/>
    </xf>
    <xf numFmtId="0" fontId="3" fillId="18" borderId="1" xfId="1" applyFont="1" applyFill="1" applyBorder="1" applyAlignment="1">
      <alignment horizontal="left" vertical="center" wrapText="1"/>
    </xf>
    <xf numFmtId="0" fontId="3" fillId="18" borderId="1" xfId="1" applyFont="1" applyFill="1" applyBorder="1" applyAlignment="1">
      <alignment horizontal="center" vertical="center" wrapText="1"/>
    </xf>
    <xf numFmtId="0" fontId="3" fillId="18" borderId="1" xfId="1" applyFont="1" applyFill="1" applyBorder="1" applyAlignment="1">
      <alignment horizontal="center" vertical="center"/>
    </xf>
    <xf numFmtId="49" fontId="3" fillId="18" borderId="9" xfId="1" applyNumberFormat="1" applyFont="1" applyFill="1" applyBorder="1" applyAlignment="1">
      <alignment horizontal="left" vertical="top"/>
    </xf>
    <xf numFmtId="0" fontId="3" fillId="18" borderId="9" xfId="1" applyFont="1" applyFill="1" applyBorder="1" applyAlignment="1">
      <alignment vertical="center" wrapText="1"/>
    </xf>
    <xf numFmtId="0" fontId="3" fillId="18" borderId="9" xfId="1" applyFont="1" applyFill="1" applyBorder="1" applyAlignment="1">
      <alignment horizontal="center" vertical="center" wrapText="1"/>
    </xf>
    <xf numFmtId="166" fontId="3" fillId="18" borderId="9" xfId="1" applyNumberFormat="1" applyFont="1" applyFill="1" applyBorder="1" applyAlignment="1">
      <alignment horizontal="center" vertical="center" wrapText="1"/>
    </xf>
    <xf numFmtId="0" fontId="4" fillId="18" borderId="9" xfId="1" applyFont="1" applyFill="1" applyBorder="1" applyAlignment="1">
      <alignment horizontal="left" vertical="top" wrapText="1"/>
    </xf>
    <xf numFmtId="0" fontId="3" fillId="18" borderId="9" xfId="1" applyFont="1" applyFill="1" applyBorder="1" applyAlignment="1">
      <alignment horizontal="left" vertical="center" wrapText="1"/>
    </xf>
    <xf numFmtId="0" fontId="3" fillId="18" borderId="9" xfId="1" applyFont="1" applyFill="1" applyBorder="1" applyAlignment="1">
      <alignment horizontal="center" vertical="center"/>
    </xf>
    <xf numFmtId="49" fontId="3" fillId="18" borderId="9" xfId="0" applyNumberFormat="1" applyFont="1" applyFill="1" applyBorder="1" applyAlignment="1">
      <alignment horizontal="left" vertical="top" wrapText="1"/>
    </xf>
    <xf numFmtId="0" fontId="5" fillId="18" borderId="9" xfId="0" applyFont="1" applyFill="1" applyBorder="1" applyAlignment="1">
      <alignment vertical="top" wrapText="1"/>
    </xf>
    <xf numFmtId="0" fontId="3" fillId="18" borderId="9" xfId="0" quotePrefix="1" applyFont="1" applyFill="1" applyBorder="1" applyAlignment="1">
      <alignment horizontal="center" vertical="center" wrapText="1"/>
    </xf>
    <xf numFmtId="165" fontId="12" fillId="18" borderId="9" xfId="2" applyNumberFormat="1" applyFont="1" applyFill="1" applyBorder="1" applyAlignment="1">
      <alignment horizontal="center" vertical="center" wrapText="1"/>
    </xf>
    <xf numFmtId="49" fontId="3" fillId="18" borderId="10" xfId="0" applyNumberFormat="1" applyFont="1" applyFill="1" applyBorder="1" applyAlignment="1">
      <alignment horizontal="left" vertical="top"/>
    </xf>
    <xf numFmtId="0" fontId="4" fillId="18" borderId="10" xfId="0" applyFont="1" applyFill="1" applyBorder="1" applyAlignment="1">
      <alignment horizontal="left" vertical="top" wrapText="1"/>
    </xf>
    <xf numFmtId="0" fontId="3" fillId="18" borderId="10" xfId="0" applyFont="1" applyFill="1" applyBorder="1" applyAlignment="1">
      <alignment horizontal="left" vertical="center" wrapText="1"/>
    </xf>
    <xf numFmtId="0" fontId="3" fillId="18" borderId="10" xfId="0" applyFont="1" applyFill="1" applyBorder="1" applyAlignment="1">
      <alignment horizontal="center" vertical="center" wrapText="1"/>
    </xf>
    <xf numFmtId="0" fontId="3" fillId="18" borderId="10" xfId="1" applyFont="1" applyFill="1" applyBorder="1" applyAlignment="1">
      <alignment horizontal="center" vertical="center"/>
    </xf>
    <xf numFmtId="165" fontId="3" fillId="18" borderId="10" xfId="2" applyNumberFormat="1" applyFont="1" applyFill="1" applyBorder="1" applyAlignment="1">
      <alignment horizontal="center" vertical="center" wrapText="1"/>
    </xf>
    <xf numFmtId="165" fontId="3" fillId="18" borderId="10" xfId="2" applyNumberFormat="1" applyFont="1" applyFill="1" applyBorder="1" applyAlignment="1">
      <alignment horizontal="center" vertical="center"/>
    </xf>
    <xf numFmtId="165" fontId="3" fillId="18" borderId="10" xfId="2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18" borderId="9" xfId="0" applyFont="1" applyFill="1" applyBorder="1" applyAlignment="1">
      <alignment vertical="top" wrapText="1"/>
    </xf>
    <xf numFmtId="0" fontId="4" fillId="18" borderId="9" xfId="0" applyFont="1" applyFill="1" applyBorder="1" applyAlignment="1">
      <alignment vertical="center" wrapText="1"/>
    </xf>
    <xf numFmtId="0" fontId="4" fillId="18" borderId="9" xfId="0" applyFont="1" applyFill="1" applyBorder="1" applyAlignment="1">
      <alignment horizontal="center" vertical="center"/>
    </xf>
    <xf numFmtId="0" fontId="4" fillId="18" borderId="9" xfId="0" applyFont="1" applyFill="1" applyBorder="1" applyAlignment="1">
      <alignment horizontal="center" vertical="center" wrapText="1"/>
    </xf>
    <xf numFmtId="167" fontId="4" fillId="18" borderId="9" xfId="4" applyNumberFormat="1" applyFont="1" applyFill="1" applyBorder="1" applyAlignment="1">
      <alignment horizontal="center" vertical="center" wrapText="1"/>
    </xf>
    <xf numFmtId="166" fontId="4" fillId="18" borderId="9" xfId="0" applyNumberFormat="1" applyFont="1" applyFill="1" applyBorder="1" applyAlignment="1">
      <alignment horizontal="center" vertical="center" wrapText="1"/>
    </xf>
    <xf numFmtId="49" fontId="4" fillId="18" borderId="9" xfId="1" applyNumberFormat="1" applyFont="1" applyFill="1" applyBorder="1" applyAlignment="1">
      <alignment horizontal="left" vertical="center"/>
    </xf>
    <xf numFmtId="0" fontId="4" fillId="18" borderId="9" xfId="1" applyFont="1" applyFill="1" applyBorder="1" applyAlignment="1">
      <alignment vertical="top" wrapText="1"/>
    </xf>
    <xf numFmtId="3" fontId="4" fillId="18" borderId="9" xfId="0" applyNumberFormat="1" applyFont="1" applyFill="1" applyBorder="1" applyAlignment="1">
      <alignment horizontal="center" vertical="center"/>
    </xf>
    <xf numFmtId="49" fontId="0" fillId="18" borderId="9" xfId="1" applyNumberFormat="1" applyFont="1" applyFill="1" applyBorder="1" applyAlignment="1">
      <alignment vertical="center"/>
    </xf>
    <xf numFmtId="0" fontId="3" fillId="18" borderId="9" xfId="1" applyFont="1" applyFill="1" applyBorder="1" applyAlignment="1">
      <alignment vertical="top" wrapText="1"/>
    </xf>
    <xf numFmtId="0" fontId="0" fillId="18" borderId="9" xfId="1" applyFont="1" applyFill="1" applyBorder="1" applyAlignment="1">
      <alignment horizontal="center" vertical="center"/>
    </xf>
    <xf numFmtId="49" fontId="4" fillId="18" borderId="9" xfId="1" applyNumberFormat="1" applyFont="1" applyFill="1" applyBorder="1" applyAlignment="1">
      <alignment horizontal="center" vertical="center"/>
    </xf>
    <xf numFmtId="49" fontId="11" fillId="18" borderId="9" xfId="0" applyNumberFormat="1" applyFont="1" applyFill="1" applyBorder="1" applyAlignment="1">
      <alignment horizontal="center" vertical="center" wrapText="1"/>
    </xf>
    <xf numFmtId="0" fontId="11" fillId="18" borderId="9" xfId="0" applyFont="1" applyFill="1" applyBorder="1" applyAlignment="1">
      <alignment horizontal="left" vertical="center" wrapText="1"/>
    </xf>
    <xf numFmtId="49" fontId="3" fillId="18" borderId="9" xfId="1" applyNumberFormat="1" applyFont="1" applyFill="1" applyBorder="1" applyAlignment="1">
      <alignment horizontal="center" vertical="center"/>
    </xf>
    <xf numFmtId="49" fontId="4" fillId="14" borderId="9" xfId="0" applyNumberFormat="1" applyFont="1" applyFill="1" applyBorder="1" applyAlignment="1">
      <alignment horizontal="center" vertical="center"/>
    </xf>
    <xf numFmtId="0" fontId="13" fillId="18" borderId="20" xfId="1" applyFont="1" applyFill="1" applyBorder="1" applyAlignment="1">
      <alignment vertical="center"/>
    </xf>
    <xf numFmtId="0" fontId="4" fillId="18" borderId="14" xfId="0" applyFont="1" applyFill="1" applyBorder="1" applyAlignment="1">
      <alignment vertical="top" wrapText="1"/>
    </xf>
    <xf numFmtId="0" fontId="4" fillId="18" borderId="13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/>
    </xf>
    <xf numFmtId="0" fontId="4" fillId="18" borderId="28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/>
    </xf>
    <xf numFmtId="0" fontId="24" fillId="14" borderId="9" xfId="3" applyFont="1" applyFill="1" applyBorder="1" applyAlignment="1">
      <alignment horizontal="left" vertical="top" wrapText="1"/>
    </xf>
    <xf numFmtId="0" fontId="0" fillId="18" borderId="9" xfId="0" applyFill="1" applyBorder="1" applyAlignment="1">
      <alignment horizontal="center" wrapText="1"/>
    </xf>
    <xf numFmtId="0" fontId="3" fillId="14" borderId="9" xfId="1" applyFont="1" applyFill="1" applyBorder="1" applyAlignment="1">
      <alignment vertical="top" wrapText="1"/>
    </xf>
    <xf numFmtId="0" fontId="3" fillId="19" borderId="1" xfId="1" applyFont="1" applyFill="1" applyBorder="1" applyAlignment="1">
      <alignment horizontal="left" vertical="center" wrapText="1"/>
    </xf>
    <xf numFmtId="0" fontId="18" fillId="14" borderId="9" xfId="1" applyFont="1" applyFill="1" applyBorder="1" applyAlignment="1">
      <alignment vertical="top" wrapText="1"/>
    </xf>
    <xf numFmtId="0" fontId="5" fillId="18" borderId="9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 vertical="center" wrapText="1"/>
    </xf>
    <xf numFmtId="0" fontId="19" fillId="18" borderId="9" xfId="0" applyFont="1" applyFill="1" applyBorder="1" applyAlignment="1">
      <alignment horizontal="center" vertical="top"/>
    </xf>
    <xf numFmtId="49" fontId="19" fillId="18" borderId="9" xfId="0" applyNumberFormat="1" applyFont="1" applyFill="1" applyBorder="1" applyAlignment="1">
      <alignment horizontal="center" vertical="top"/>
    </xf>
    <xf numFmtId="0" fontId="4" fillId="18" borderId="9" xfId="0" applyFont="1" applyFill="1" applyBorder="1" applyAlignment="1">
      <alignment horizontal="left" vertical="top"/>
    </xf>
    <xf numFmtId="0" fontId="4" fillId="19" borderId="9" xfId="0" applyFont="1" applyFill="1" applyBorder="1" applyAlignment="1">
      <alignment horizontal="left" vertical="center" wrapText="1"/>
    </xf>
    <xf numFmtId="0" fontId="26" fillId="10" borderId="9" xfId="0" applyFont="1" applyFill="1" applyBorder="1" applyAlignment="1">
      <alignment vertical="top" wrapText="1"/>
    </xf>
    <xf numFmtId="0" fontId="27" fillId="10" borderId="9" xfId="0" applyFont="1" applyFill="1" applyBorder="1" applyAlignment="1">
      <alignment wrapText="1"/>
    </xf>
    <xf numFmtId="0" fontId="11" fillId="14" borderId="9" xfId="0" applyFont="1" applyFill="1" applyBorder="1" applyAlignment="1">
      <alignment horizontal="left" vertical="top" wrapText="1"/>
    </xf>
    <xf numFmtId="0" fontId="22" fillId="14" borderId="9" xfId="0" applyFont="1" applyFill="1" applyBorder="1" applyAlignment="1">
      <alignment horizontal="left" vertical="center" wrapText="1"/>
    </xf>
    <xf numFmtId="0" fontId="22" fillId="14" borderId="9" xfId="1" applyFont="1" applyFill="1" applyBorder="1" applyAlignment="1">
      <alignment horizontal="center" vertical="center" wrapText="1"/>
    </xf>
    <xf numFmtId="165" fontId="22" fillId="14" borderId="9" xfId="2" applyNumberFormat="1" applyFont="1" applyFill="1" applyBorder="1" applyAlignment="1">
      <alignment horizontal="center" vertical="center" wrapText="1"/>
    </xf>
    <xf numFmtId="0" fontId="30" fillId="16" borderId="9" xfId="1" applyFont="1" applyFill="1" applyBorder="1" applyAlignment="1">
      <alignment horizontal="left" vertical="center" wrapText="1"/>
    </xf>
    <xf numFmtId="0" fontId="30" fillId="16" borderId="9" xfId="1" applyFont="1" applyFill="1" applyBorder="1" applyAlignment="1">
      <alignment horizontal="center" vertical="center" wrapText="1"/>
    </xf>
    <xf numFmtId="0" fontId="22" fillId="14" borderId="9" xfId="1" applyFont="1" applyFill="1" applyBorder="1" applyAlignment="1">
      <alignment horizontal="left" vertical="center" wrapText="1"/>
    </xf>
    <xf numFmtId="0" fontId="22" fillId="14" borderId="9" xfId="0" applyFont="1" applyFill="1" applyBorder="1" applyAlignment="1">
      <alignment vertical="center" wrapText="1"/>
    </xf>
    <xf numFmtId="0" fontId="31" fillId="14" borderId="9" xfId="0" applyFont="1" applyFill="1" applyBorder="1" applyAlignment="1">
      <alignment vertical="top" wrapText="1"/>
    </xf>
    <xf numFmtId="0" fontId="22" fillId="14" borderId="9" xfId="1" applyFont="1" applyFill="1" applyBorder="1" applyAlignment="1">
      <alignment horizontal="left" vertical="top" wrapText="1"/>
    </xf>
    <xf numFmtId="0" fontId="6" fillId="5" borderId="9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wrapText="1"/>
    </xf>
    <xf numFmtId="0" fontId="6" fillId="5" borderId="9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0" borderId="1" xfId="1" applyFont="1" applyBorder="1"/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5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left" vertical="center" wrapText="1"/>
    </xf>
    <xf numFmtId="0" fontId="3" fillId="0" borderId="9" xfId="1" applyFont="1" applyBorder="1"/>
    <xf numFmtId="0" fontId="3" fillId="3" borderId="9" xfId="1" applyFont="1" applyFill="1" applyBorder="1" applyAlignment="1">
      <alignment horizontal="left" vertical="center" wrapText="1"/>
    </xf>
    <xf numFmtId="0" fontId="3" fillId="0" borderId="9" xfId="1" applyFont="1" applyBorder="1" applyAlignment="1">
      <alignment horizontal="center" wrapText="1"/>
    </xf>
    <xf numFmtId="0" fontId="6" fillId="5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6" fillId="4" borderId="9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left" vertical="center" wrapText="1"/>
    </xf>
    <xf numFmtId="0" fontId="3" fillId="0" borderId="11" xfId="1" applyFont="1" applyBorder="1"/>
    <xf numFmtId="0" fontId="6" fillId="4" borderId="17" xfId="1" applyFont="1" applyFill="1" applyBorder="1" applyAlignment="1">
      <alignment horizontal="left" vertical="center" wrapText="1"/>
    </xf>
    <xf numFmtId="0" fontId="6" fillId="4" borderId="18" xfId="1" applyFont="1" applyFill="1" applyBorder="1" applyAlignment="1">
      <alignment horizontal="left" vertical="center" wrapText="1"/>
    </xf>
    <xf numFmtId="0" fontId="6" fillId="4" borderId="19" xfId="1" applyFont="1" applyFill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left" vertical="center"/>
    </xf>
    <xf numFmtId="0" fontId="5" fillId="22" borderId="2" xfId="0" applyFont="1" applyFill="1" applyBorder="1"/>
    <xf numFmtId="0" fontId="6" fillId="4" borderId="13" xfId="0" applyFont="1" applyFill="1" applyBorder="1" applyAlignment="1">
      <alignment horizontal="left" vertical="center" wrapText="1"/>
    </xf>
    <xf numFmtId="0" fontId="5" fillId="0" borderId="13" xfId="0" applyFont="1" applyBorder="1"/>
    <xf numFmtId="0" fontId="7" fillId="3" borderId="9" xfId="1" applyFont="1" applyFill="1" applyBorder="1" applyAlignment="1">
      <alignment horizontal="center" vertical="center" wrapText="1"/>
    </xf>
    <xf numFmtId="0" fontId="7" fillId="0" borderId="9" xfId="1" applyFont="1" applyBorder="1"/>
    <xf numFmtId="0" fontId="6" fillId="5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6" fillId="5" borderId="15" xfId="0" applyFont="1" applyFill="1" applyBorder="1" applyAlignment="1">
      <alignment horizontal="left" vertical="center" wrapText="1"/>
    </xf>
    <xf numFmtId="0" fontId="3" fillId="0" borderId="20" xfId="0" applyFont="1" applyBorder="1"/>
    <xf numFmtId="0" fontId="3" fillId="0" borderId="14" xfId="0" applyFont="1" applyBorder="1"/>
    <xf numFmtId="0" fontId="6" fillId="5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23" fillId="20" borderId="6" xfId="0" applyFont="1" applyFill="1" applyBorder="1" applyAlignment="1">
      <alignment horizontal="center" vertical="center" wrapText="1"/>
    </xf>
    <xf numFmtId="0" fontId="23" fillId="20" borderId="7" xfId="0" applyFont="1" applyFill="1" applyBorder="1" applyAlignment="1">
      <alignment horizontal="center" vertical="center" wrapText="1"/>
    </xf>
    <xf numFmtId="0" fontId="23" fillId="20" borderId="8" xfId="0" applyFont="1" applyFill="1" applyBorder="1" applyAlignment="1">
      <alignment horizontal="center" vertical="center" wrapText="1"/>
    </xf>
    <xf numFmtId="9" fontId="7" fillId="3" borderId="9" xfId="1" applyNumberFormat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6" fillId="5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vertical="center" wrapText="1"/>
    </xf>
    <xf numFmtId="0" fontId="6" fillId="0" borderId="30" xfId="0" applyFont="1" applyBorder="1" applyAlignment="1"/>
    <xf numFmtId="0" fontId="2" fillId="9" borderId="9" xfId="0" applyFont="1" applyFill="1" applyBorder="1" applyAlignment="1">
      <alignment horizontal="left" vertical="center" wrapText="1"/>
    </xf>
    <xf numFmtId="0" fontId="3" fillId="10" borderId="9" xfId="0" applyFont="1" applyFill="1" applyBorder="1"/>
    <xf numFmtId="0" fontId="2" fillId="4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23" fillId="20" borderId="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9" fontId="4" fillId="2" borderId="9" xfId="0" applyNumberFormat="1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left" vertical="center"/>
    </xf>
    <xf numFmtId="0" fontId="5" fillId="22" borderId="9" xfId="0" applyFont="1" applyFill="1" applyBorder="1"/>
    <xf numFmtId="0" fontId="3" fillId="0" borderId="9" xfId="0" applyFont="1" applyBorder="1" applyAlignment="1">
      <alignment horizontal="left" wrapText="1"/>
    </xf>
    <xf numFmtId="0" fontId="23" fillId="23" borderId="6" xfId="0" applyFont="1" applyFill="1" applyBorder="1" applyAlignment="1">
      <alignment horizontal="center" vertical="center" wrapText="1"/>
    </xf>
    <xf numFmtId="0" fontId="23" fillId="23" borderId="7" xfId="0" applyFont="1" applyFill="1" applyBorder="1" applyAlignment="1">
      <alignment horizontal="center" vertical="center" wrapText="1"/>
    </xf>
    <xf numFmtId="0" fontId="23" fillId="2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14" fillId="23" borderId="26" xfId="0" applyFont="1" applyFill="1" applyBorder="1" applyAlignment="1">
      <alignment horizontal="left" vertical="center" wrapText="1"/>
    </xf>
    <xf numFmtId="0" fontId="14" fillId="23" borderId="29" xfId="0" applyFont="1" applyFill="1" applyBorder="1" applyAlignment="1">
      <alignment horizontal="left" vertical="center" wrapText="1"/>
    </xf>
    <xf numFmtId="0" fontId="14" fillId="23" borderId="14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1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</cellXfs>
  <cellStyles count="5">
    <cellStyle name="Bad" xfId="3" builtinId="27"/>
    <cellStyle name="Comma" xfId="4" builtinId="3"/>
    <cellStyle name="Comma 2" xfId="2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view="pageBreakPreview" topLeftCell="A55" zoomScale="78" zoomScaleNormal="106" zoomScaleSheetLayoutView="78" workbookViewId="0">
      <selection activeCell="B64" sqref="B64"/>
    </sheetView>
  </sheetViews>
  <sheetFormatPr defaultColWidth="9" defaultRowHeight="15"/>
  <cols>
    <col min="1" max="1" width="7" style="2" customWidth="1"/>
    <col min="2" max="2" width="46.85546875" style="2" customWidth="1"/>
    <col min="3" max="3" width="43.85546875" style="2" customWidth="1"/>
    <col min="4" max="4" width="45.85546875" style="2" customWidth="1"/>
    <col min="5" max="5" width="30.42578125" style="2" customWidth="1"/>
    <col min="6" max="6" width="23" style="14" customWidth="1"/>
    <col min="7" max="7" width="30.42578125" style="19" customWidth="1"/>
    <col min="8" max="8" width="24.42578125" style="19" customWidth="1"/>
    <col min="9" max="9" width="30.42578125" style="14" customWidth="1"/>
    <col min="10" max="10" width="21.42578125" style="14" customWidth="1"/>
    <col min="11" max="11" width="21" style="14" customWidth="1"/>
    <col min="12" max="15" width="30.42578125" style="2" customWidth="1"/>
    <col min="16" max="16384" width="9" style="2"/>
  </cols>
  <sheetData>
    <row r="1" spans="1:11" s="8" customFormat="1" ht="38.25" customHeight="1">
      <c r="A1" s="230" t="s">
        <v>168</v>
      </c>
      <c r="B1" s="231"/>
      <c r="C1" s="231"/>
      <c r="D1" s="231"/>
      <c r="E1" s="231"/>
      <c r="F1" s="231"/>
      <c r="G1" s="231"/>
      <c r="H1" s="231"/>
      <c r="I1" s="231"/>
      <c r="J1" s="231"/>
      <c r="K1" s="232"/>
    </row>
    <row r="2" spans="1:11" s="8" customFormat="1" ht="15.75">
      <c r="A2" s="213" t="s">
        <v>273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>
      <c r="A3" s="215" t="s">
        <v>169</v>
      </c>
      <c r="B3" s="216" t="s">
        <v>1</v>
      </c>
      <c r="C3" s="215" t="s">
        <v>170</v>
      </c>
      <c r="D3" s="216"/>
      <c r="E3" s="216"/>
      <c r="F3" s="216"/>
      <c r="G3" s="216"/>
      <c r="H3" s="216"/>
      <c r="I3" s="216"/>
      <c r="J3" s="216"/>
      <c r="K3" s="216"/>
    </row>
    <row r="4" spans="1:11" ht="35.25" customHeight="1">
      <c r="A4" s="201" t="s">
        <v>428</v>
      </c>
      <c r="B4" s="201"/>
      <c r="C4" s="38" t="s">
        <v>172</v>
      </c>
      <c r="D4" s="201" t="s">
        <v>171</v>
      </c>
      <c r="E4" s="201"/>
      <c r="F4" s="201" t="s">
        <v>173</v>
      </c>
      <c r="G4" s="201"/>
      <c r="H4" s="201"/>
      <c r="I4" s="201"/>
      <c r="J4" s="201"/>
      <c r="K4" s="201"/>
    </row>
    <row r="5" spans="1:11" ht="48.75" customHeight="1">
      <c r="A5" s="33" t="s">
        <v>5</v>
      </c>
      <c r="B5" s="35" t="s">
        <v>268</v>
      </c>
      <c r="C5" s="37" t="s">
        <v>129</v>
      </c>
      <c r="D5" s="233" t="s">
        <v>174</v>
      </c>
      <c r="E5" s="233"/>
      <c r="F5" s="217" t="s">
        <v>270</v>
      </c>
      <c r="G5" s="218"/>
      <c r="H5" s="218"/>
      <c r="I5" s="218"/>
      <c r="J5" s="218"/>
      <c r="K5" s="218"/>
    </row>
    <row r="6" spans="1:11" ht="51.75" customHeight="1">
      <c r="A6" s="33" t="s">
        <v>6</v>
      </c>
      <c r="B6" s="35" t="s">
        <v>269</v>
      </c>
      <c r="C6" s="37" t="s">
        <v>130</v>
      </c>
      <c r="D6" s="233" t="s">
        <v>175</v>
      </c>
      <c r="E6" s="233"/>
      <c r="F6" s="217" t="s">
        <v>271</v>
      </c>
      <c r="G6" s="218"/>
      <c r="H6" s="218"/>
      <c r="I6" s="218"/>
      <c r="J6" s="218"/>
      <c r="K6" s="218"/>
    </row>
    <row r="7" spans="1:11" ht="45.75" customHeight="1">
      <c r="A7" s="193" t="s">
        <v>176</v>
      </c>
      <c r="B7" s="194"/>
      <c r="C7" s="195" t="s">
        <v>272</v>
      </c>
      <c r="D7" s="194"/>
      <c r="E7" s="194"/>
      <c r="F7" s="194"/>
      <c r="G7" s="194"/>
      <c r="H7" s="194"/>
      <c r="I7" s="194"/>
      <c r="J7" s="194"/>
      <c r="K7" s="194"/>
    </row>
    <row r="8" spans="1:11" ht="24.95" customHeight="1">
      <c r="A8" s="219" t="s">
        <v>4</v>
      </c>
      <c r="B8" s="225" t="s">
        <v>177</v>
      </c>
      <c r="C8" s="223" t="s">
        <v>429</v>
      </c>
      <c r="D8" s="228" t="s">
        <v>178</v>
      </c>
      <c r="E8" s="228" t="s">
        <v>179</v>
      </c>
      <c r="F8" s="228" t="s">
        <v>180</v>
      </c>
      <c r="G8" s="219" t="s">
        <v>181</v>
      </c>
      <c r="H8" s="197" t="s">
        <v>182</v>
      </c>
      <c r="I8" s="221" t="s">
        <v>183</v>
      </c>
      <c r="J8" s="222"/>
      <c r="K8" s="223"/>
    </row>
    <row r="9" spans="1:11" ht="33" customHeight="1">
      <c r="A9" s="224"/>
      <c r="B9" s="226"/>
      <c r="C9" s="227"/>
      <c r="D9" s="229"/>
      <c r="E9" s="229"/>
      <c r="F9" s="229"/>
      <c r="G9" s="220"/>
      <c r="H9" s="198"/>
      <c r="I9" s="39" t="s">
        <v>184</v>
      </c>
      <c r="J9" s="40" t="s">
        <v>185</v>
      </c>
      <c r="K9" s="40" t="s">
        <v>186</v>
      </c>
    </row>
    <row r="10" spans="1:11" s="4" customFormat="1" ht="78.75" customHeight="1">
      <c r="A10" s="15" t="s">
        <v>5</v>
      </c>
      <c r="B10" s="16" t="s">
        <v>439</v>
      </c>
      <c r="C10" s="41" t="s">
        <v>430</v>
      </c>
      <c r="D10" s="41" t="s">
        <v>440</v>
      </c>
      <c r="E10" s="18" t="s">
        <v>187</v>
      </c>
      <c r="F10" s="18" t="s">
        <v>101</v>
      </c>
      <c r="G10" s="18" t="s">
        <v>414</v>
      </c>
      <c r="H10" s="42">
        <f>I10+J10</f>
        <v>314574</v>
      </c>
      <c r="I10" s="42">
        <v>21600</v>
      </c>
      <c r="J10" s="42">
        <v>292974</v>
      </c>
      <c r="K10" s="42"/>
    </row>
    <row r="11" spans="1:11" s="4" customFormat="1" ht="83.25" customHeight="1">
      <c r="A11" s="15" t="s">
        <v>6</v>
      </c>
      <c r="B11" s="17" t="s">
        <v>275</v>
      </c>
      <c r="C11" s="41" t="s">
        <v>345</v>
      </c>
      <c r="D11" s="41" t="s">
        <v>346</v>
      </c>
      <c r="E11" s="18" t="s">
        <v>187</v>
      </c>
      <c r="F11" s="18" t="s">
        <v>413</v>
      </c>
      <c r="G11" s="18" t="s">
        <v>420</v>
      </c>
      <c r="H11" s="42">
        <f t="shared" ref="H11:H39" si="0">I11+J11</f>
        <v>178482</v>
      </c>
      <c r="I11" s="42">
        <v>21600</v>
      </c>
      <c r="J11" s="42">
        <v>156882</v>
      </c>
      <c r="K11" s="42"/>
    </row>
    <row r="12" spans="1:11" s="4" customFormat="1" ht="38.25" customHeight="1">
      <c r="A12" s="15" t="s">
        <v>2</v>
      </c>
      <c r="B12" s="17" t="s">
        <v>431</v>
      </c>
      <c r="C12" s="41" t="s">
        <v>432</v>
      </c>
      <c r="D12" s="41" t="s">
        <v>441</v>
      </c>
      <c r="E12" s="18" t="s">
        <v>187</v>
      </c>
      <c r="F12" s="18" t="s">
        <v>22</v>
      </c>
      <c r="G12" s="18" t="s">
        <v>406</v>
      </c>
      <c r="H12" s="42">
        <f t="shared" si="0"/>
        <v>187440</v>
      </c>
      <c r="I12" s="42">
        <v>0</v>
      </c>
      <c r="J12" s="42">
        <v>187440</v>
      </c>
      <c r="K12" s="42"/>
    </row>
    <row r="13" spans="1:11" s="10" customFormat="1" ht="71.25">
      <c r="A13" s="15" t="s">
        <v>7</v>
      </c>
      <c r="B13" s="16" t="s">
        <v>276</v>
      </c>
      <c r="C13" s="41" t="s">
        <v>104</v>
      </c>
      <c r="D13" s="41" t="s">
        <v>351</v>
      </c>
      <c r="E13" s="18" t="s">
        <v>187</v>
      </c>
      <c r="F13" s="18" t="s">
        <v>22</v>
      </c>
      <c r="G13" s="18" t="s">
        <v>406</v>
      </c>
      <c r="H13" s="42">
        <f t="shared" si="0"/>
        <v>194370</v>
      </c>
      <c r="I13" s="42">
        <v>0</v>
      </c>
      <c r="J13" s="42">
        <v>194370</v>
      </c>
      <c r="K13" s="42"/>
    </row>
    <row r="14" spans="1:11" s="10" customFormat="1" ht="57">
      <c r="A14" s="15" t="s">
        <v>8</v>
      </c>
      <c r="B14" s="16" t="s">
        <v>105</v>
      </c>
      <c r="C14" s="41" t="s">
        <v>106</v>
      </c>
      <c r="D14" s="16" t="s">
        <v>400</v>
      </c>
      <c r="E14" s="18" t="s">
        <v>187</v>
      </c>
      <c r="F14" s="18" t="s">
        <v>190</v>
      </c>
      <c r="G14" s="18" t="s">
        <v>420</v>
      </c>
      <c r="H14" s="42">
        <f t="shared" si="0"/>
        <v>207012</v>
      </c>
      <c r="I14" s="42">
        <v>43200</v>
      </c>
      <c r="J14" s="42">
        <v>163812</v>
      </c>
      <c r="K14" s="42"/>
    </row>
    <row r="15" spans="1:11" s="10" customFormat="1" ht="57">
      <c r="A15" s="15" t="s">
        <v>9</v>
      </c>
      <c r="B15" s="16" t="s">
        <v>107</v>
      </c>
      <c r="C15" s="16" t="s">
        <v>108</v>
      </c>
      <c r="D15" s="16" t="s">
        <v>347</v>
      </c>
      <c r="E15" s="18" t="s">
        <v>187</v>
      </c>
      <c r="F15" s="18" t="s">
        <v>22</v>
      </c>
      <c r="G15" s="18" t="s">
        <v>406</v>
      </c>
      <c r="H15" s="42" t="s">
        <v>209</v>
      </c>
      <c r="I15" s="43" t="s">
        <v>22</v>
      </c>
      <c r="J15" s="43" t="s">
        <v>22</v>
      </c>
      <c r="K15" s="42"/>
    </row>
    <row r="16" spans="1:11" s="10" customFormat="1" ht="74.25" customHeight="1">
      <c r="A16" s="15" t="s">
        <v>10</v>
      </c>
      <c r="B16" s="16" t="s">
        <v>357</v>
      </c>
      <c r="C16" s="41" t="s">
        <v>358</v>
      </c>
      <c r="D16" s="41" t="s">
        <v>359</v>
      </c>
      <c r="E16" s="18" t="s">
        <v>187</v>
      </c>
      <c r="F16" s="18" t="s">
        <v>22</v>
      </c>
      <c r="G16" s="18" t="s">
        <v>417</v>
      </c>
      <c r="H16" s="42" t="s">
        <v>209</v>
      </c>
      <c r="I16" s="42" t="s">
        <v>22</v>
      </c>
      <c r="J16" s="42" t="s">
        <v>22</v>
      </c>
      <c r="K16" s="42"/>
    </row>
    <row r="17" spans="1:11" s="10" customFormat="1" ht="34.5" customHeight="1">
      <c r="A17" s="15" t="s">
        <v>11</v>
      </c>
      <c r="B17" s="16" t="s">
        <v>109</v>
      </c>
      <c r="C17" s="41" t="s">
        <v>274</v>
      </c>
      <c r="D17" s="41" t="s">
        <v>348</v>
      </c>
      <c r="E17" s="18" t="s">
        <v>187</v>
      </c>
      <c r="F17" s="18" t="s">
        <v>22</v>
      </c>
      <c r="G17" s="18" t="s">
        <v>417</v>
      </c>
      <c r="H17" s="42" t="s">
        <v>209</v>
      </c>
      <c r="I17" s="42" t="s">
        <v>22</v>
      </c>
      <c r="J17" s="42" t="s">
        <v>22</v>
      </c>
      <c r="K17" s="42"/>
    </row>
    <row r="18" spans="1:11" s="10" customFormat="1" ht="59.25" customHeight="1">
      <c r="A18" s="15" t="s">
        <v>12</v>
      </c>
      <c r="B18" s="16" t="s">
        <v>110</v>
      </c>
      <c r="C18" s="41" t="s">
        <v>364</v>
      </c>
      <c r="D18" s="16" t="s">
        <v>360</v>
      </c>
      <c r="E18" s="18" t="s">
        <v>187</v>
      </c>
      <c r="F18" s="18" t="s">
        <v>101</v>
      </c>
      <c r="G18" s="18" t="s">
        <v>420</v>
      </c>
      <c r="H18" s="42">
        <f t="shared" si="0"/>
        <v>163812</v>
      </c>
      <c r="I18" s="42">
        <v>0</v>
      </c>
      <c r="J18" s="42">
        <v>163812</v>
      </c>
      <c r="K18" s="42"/>
    </row>
    <row r="19" spans="1:11" s="4" customFormat="1" ht="48.75" customHeight="1">
      <c r="A19" s="15" t="s">
        <v>13</v>
      </c>
      <c r="B19" s="44" t="s">
        <v>115</v>
      </c>
      <c r="C19" s="41" t="s">
        <v>277</v>
      </c>
      <c r="D19" s="41" t="s">
        <v>349</v>
      </c>
      <c r="E19" s="18" t="s">
        <v>187</v>
      </c>
      <c r="F19" s="18" t="s">
        <v>215</v>
      </c>
      <c r="G19" s="45" t="s">
        <v>419</v>
      </c>
      <c r="H19" s="42">
        <f t="shared" si="0"/>
        <v>188258.4</v>
      </c>
      <c r="I19" s="42">
        <v>0</v>
      </c>
      <c r="J19" s="42">
        <v>188258.4</v>
      </c>
      <c r="K19" s="42"/>
    </row>
    <row r="20" spans="1:11" s="12" customFormat="1" ht="66.75" customHeight="1">
      <c r="A20" s="15" t="s">
        <v>14</v>
      </c>
      <c r="B20" s="44" t="s">
        <v>278</v>
      </c>
      <c r="C20" s="41" t="s">
        <v>365</v>
      </c>
      <c r="D20" s="41" t="s">
        <v>350</v>
      </c>
      <c r="E20" s="18" t="s">
        <v>187</v>
      </c>
      <c r="F20" s="18" t="s">
        <v>215</v>
      </c>
      <c r="G20" s="45" t="s">
        <v>414</v>
      </c>
      <c r="H20" s="42">
        <f t="shared" si="0"/>
        <v>188258.4</v>
      </c>
      <c r="I20" s="42">
        <v>0</v>
      </c>
      <c r="J20" s="42">
        <v>188258.4</v>
      </c>
      <c r="K20" s="42"/>
    </row>
    <row r="21" spans="1:11" s="11" customFormat="1" ht="82.5" customHeight="1">
      <c r="A21" s="15" t="s">
        <v>15</v>
      </c>
      <c r="B21" s="44" t="s">
        <v>361</v>
      </c>
      <c r="C21" s="44" t="s">
        <v>362</v>
      </c>
      <c r="D21" s="44" t="s">
        <v>363</v>
      </c>
      <c r="E21" s="18" t="s">
        <v>187</v>
      </c>
      <c r="F21" s="18" t="s">
        <v>215</v>
      </c>
      <c r="G21" s="45" t="s">
        <v>414</v>
      </c>
      <c r="H21" s="42">
        <f t="shared" si="0"/>
        <v>371606.4</v>
      </c>
      <c r="I21" s="42">
        <v>0</v>
      </c>
      <c r="J21" s="42">
        <v>371606.4</v>
      </c>
      <c r="K21" s="42"/>
    </row>
    <row r="22" spans="1:11" s="11" customFormat="1" ht="74.25" customHeight="1">
      <c r="A22" s="15" t="s">
        <v>16</v>
      </c>
      <c r="B22" s="44" t="s">
        <v>279</v>
      </c>
      <c r="C22" s="41" t="s">
        <v>366</v>
      </c>
      <c r="D22" s="16" t="s">
        <v>352</v>
      </c>
      <c r="E22" s="18" t="s">
        <v>187</v>
      </c>
      <c r="F22" s="18" t="s">
        <v>22</v>
      </c>
      <c r="G22" s="45" t="s">
        <v>414</v>
      </c>
      <c r="H22" s="42" t="s">
        <v>209</v>
      </c>
      <c r="I22" s="42"/>
      <c r="J22" s="42" t="s">
        <v>22</v>
      </c>
      <c r="K22" s="42"/>
    </row>
    <row r="23" spans="1:11" s="4" customFormat="1" ht="90.75" customHeight="1">
      <c r="A23" s="15" t="s">
        <v>17</v>
      </c>
      <c r="B23" s="46" t="s">
        <v>442</v>
      </c>
      <c r="C23" s="16" t="s">
        <v>433</v>
      </c>
      <c r="D23" s="159" t="s">
        <v>434</v>
      </c>
      <c r="E23" s="18" t="s">
        <v>187</v>
      </c>
      <c r="F23" s="21" t="s">
        <v>22</v>
      </c>
      <c r="G23" s="21" t="s">
        <v>406</v>
      </c>
      <c r="H23" s="42">
        <f t="shared" si="0"/>
        <v>291640</v>
      </c>
      <c r="I23" s="42">
        <v>4000</v>
      </c>
      <c r="J23" s="42">
        <v>287640</v>
      </c>
      <c r="K23" s="42"/>
    </row>
    <row r="24" spans="1:11" s="4" customFormat="1" ht="93.75" customHeight="1">
      <c r="A24" s="15" t="s">
        <v>18</v>
      </c>
      <c r="B24" s="46" t="s">
        <v>367</v>
      </c>
      <c r="C24" s="170" t="s">
        <v>427</v>
      </c>
      <c r="D24" s="44" t="s">
        <v>527</v>
      </c>
      <c r="E24" s="18" t="s">
        <v>187</v>
      </c>
      <c r="F24" s="21" t="s">
        <v>263</v>
      </c>
      <c r="G24" s="21" t="s">
        <v>530</v>
      </c>
      <c r="H24" s="42" t="s">
        <v>528</v>
      </c>
      <c r="I24" s="42" t="s">
        <v>529</v>
      </c>
      <c r="J24" s="42" t="s">
        <v>529</v>
      </c>
      <c r="K24" s="42"/>
    </row>
    <row r="25" spans="1:11" s="4" customFormat="1" ht="48" customHeight="1">
      <c r="A25" s="15" t="s">
        <v>19</v>
      </c>
      <c r="B25" s="46" t="s">
        <v>458</v>
      </c>
      <c r="C25" s="20" t="s">
        <v>459</v>
      </c>
      <c r="D25" s="23" t="s">
        <v>353</v>
      </c>
      <c r="E25" s="18" t="s">
        <v>187</v>
      </c>
      <c r="F25" s="21" t="s">
        <v>22</v>
      </c>
      <c r="G25" s="21" t="s">
        <v>417</v>
      </c>
      <c r="H25" s="42" t="s">
        <v>209</v>
      </c>
      <c r="I25" s="42" t="s">
        <v>22</v>
      </c>
      <c r="J25" s="42" t="s">
        <v>22</v>
      </c>
      <c r="K25" s="42"/>
    </row>
    <row r="26" spans="1:11" s="4" customFormat="1" ht="114" customHeight="1">
      <c r="A26" s="15" t="s">
        <v>21</v>
      </c>
      <c r="B26" s="46" t="s">
        <v>368</v>
      </c>
      <c r="C26" s="20" t="s">
        <v>369</v>
      </c>
      <c r="D26" s="23" t="s">
        <v>354</v>
      </c>
      <c r="E26" s="18" t="s">
        <v>187</v>
      </c>
      <c r="F26" s="21" t="s">
        <v>22</v>
      </c>
      <c r="G26" s="21" t="s">
        <v>420</v>
      </c>
      <c r="H26" s="42">
        <f t="shared" si="0"/>
        <v>68640</v>
      </c>
      <c r="I26" s="42">
        <v>0</v>
      </c>
      <c r="J26" s="42">
        <v>68640</v>
      </c>
      <c r="K26" s="42"/>
    </row>
    <row r="27" spans="1:11" s="4" customFormat="1" ht="108" customHeight="1">
      <c r="A27" s="15" t="s">
        <v>23</v>
      </c>
      <c r="B27" s="46" t="s">
        <v>280</v>
      </c>
      <c r="C27" s="20" t="s">
        <v>370</v>
      </c>
      <c r="D27" s="20" t="s">
        <v>371</v>
      </c>
      <c r="E27" s="18" t="s">
        <v>187</v>
      </c>
      <c r="F27" s="21" t="s">
        <v>22</v>
      </c>
      <c r="G27" s="21" t="s">
        <v>406</v>
      </c>
      <c r="H27" s="42">
        <f t="shared" si="0"/>
        <v>68640</v>
      </c>
      <c r="I27" s="42">
        <v>0</v>
      </c>
      <c r="J27" s="42">
        <v>68640</v>
      </c>
      <c r="K27" s="42"/>
    </row>
    <row r="28" spans="1:11" s="4" customFormat="1" ht="48" customHeight="1">
      <c r="A28" s="15" t="s">
        <v>24</v>
      </c>
      <c r="B28" s="46" t="s">
        <v>99</v>
      </c>
      <c r="C28" s="16" t="s">
        <v>460</v>
      </c>
      <c r="D28" s="46" t="s">
        <v>281</v>
      </c>
      <c r="E28" s="18" t="s">
        <v>187</v>
      </c>
      <c r="F28" s="21" t="s">
        <v>22</v>
      </c>
      <c r="G28" s="21" t="s">
        <v>414</v>
      </c>
      <c r="H28" s="42">
        <f t="shared" si="0"/>
        <v>177210</v>
      </c>
      <c r="I28" s="42">
        <v>0</v>
      </c>
      <c r="J28" s="42">
        <v>177210</v>
      </c>
      <c r="K28" s="42"/>
    </row>
    <row r="29" spans="1:11" s="4" customFormat="1" ht="50.25" customHeight="1">
      <c r="A29" s="15" t="s">
        <v>25</v>
      </c>
      <c r="B29" s="46" t="s">
        <v>282</v>
      </c>
      <c r="C29" s="46" t="s">
        <v>372</v>
      </c>
      <c r="D29" s="46" t="s">
        <v>373</v>
      </c>
      <c r="E29" s="18" t="s">
        <v>187</v>
      </c>
      <c r="F29" s="21" t="s">
        <v>22</v>
      </c>
      <c r="G29" s="21" t="s">
        <v>414</v>
      </c>
      <c r="H29" s="42">
        <f t="shared" si="0"/>
        <v>171280</v>
      </c>
      <c r="I29" s="42">
        <v>100000</v>
      </c>
      <c r="J29" s="42">
        <v>71280</v>
      </c>
      <c r="K29" s="42"/>
    </row>
    <row r="30" spans="1:11" s="4" customFormat="1" ht="57">
      <c r="A30" s="15" t="s">
        <v>26</v>
      </c>
      <c r="B30" s="46" t="s">
        <v>125</v>
      </c>
      <c r="C30" s="20" t="s">
        <v>374</v>
      </c>
      <c r="D30" s="46" t="s">
        <v>376</v>
      </c>
      <c r="E30" s="21" t="s">
        <v>126</v>
      </c>
      <c r="F30" s="21" t="s">
        <v>187</v>
      </c>
      <c r="G30" s="21" t="s">
        <v>414</v>
      </c>
      <c r="H30" s="42">
        <f t="shared" si="0"/>
        <v>34000</v>
      </c>
      <c r="I30" s="42">
        <v>0</v>
      </c>
      <c r="J30" s="42">
        <v>34000</v>
      </c>
      <c r="K30" s="42"/>
    </row>
    <row r="31" spans="1:11" s="4" customFormat="1" ht="120">
      <c r="A31" s="15" t="s">
        <v>27</v>
      </c>
      <c r="B31" s="46" t="s">
        <v>524</v>
      </c>
      <c r="C31" s="20" t="s">
        <v>375</v>
      </c>
      <c r="D31" s="46" t="s">
        <v>461</v>
      </c>
      <c r="E31" s="18" t="s">
        <v>187</v>
      </c>
      <c r="F31" s="43" t="s">
        <v>127</v>
      </c>
      <c r="G31" s="21" t="s">
        <v>414</v>
      </c>
      <c r="H31" s="42">
        <f t="shared" si="0"/>
        <v>53295</v>
      </c>
      <c r="I31" s="42">
        <v>0</v>
      </c>
      <c r="J31" s="42">
        <v>53295</v>
      </c>
      <c r="K31" s="42"/>
    </row>
    <row r="32" spans="1:11" s="9" customFormat="1" ht="42.75">
      <c r="A32" s="15" t="s">
        <v>28</v>
      </c>
      <c r="B32" s="46" t="s">
        <v>128</v>
      </c>
      <c r="C32" s="157" t="s">
        <v>462</v>
      </c>
      <c r="D32" s="46" t="s">
        <v>283</v>
      </c>
      <c r="E32" s="18" t="s">
        <v>187</v>
      </c>
      <c r="F32" s="43" t="s">
        <v>216</v>
      </c>
      <c r="G32" s="47" t="s">
        <v>423</v>
      </c>
      <c r="H32" s="42">
        <f t="shared" si="0"/>
        <v>0</v>
      </c>
      <c r="I32" s="42"/>
      <c r="J32" s="42">
        <v>0</v>
      </c>
      <c r="K32" s="48"/>
    </row>
    <row r="33" spans="1:11" s="4" customFormat="1" ht="71.25">
      <c r="A33" s="15" t="s">
        <v>29</v>
      </c>
      <c r="B33" s="46" t="s">
        <v>525</v>
      </c>
      <c r="C33" s="20" t="s">
        <v>463</v>
      </c>
      <c r="D33" s="46" t="s">
        <v>377</v>
      </c>
      <c r="E33" s="18" t="s">
        <v>187</v>
      </c>
      <c r="F33" s="21" t="s">
        <v>167</v>
      </c>
      <c r="G33" s="21" t="s">
        <v>414</v>
      </c>
      <c r="H33" s="42">
        <f t="shared" si="0"/>
        <v>47685</v>
      </c>
      <c r="I33" s="42">
        <v>47685</v>
      </c>
      <c r="J33" s="42">
        <v>0</v>
      </c>
      <c r="K33" s="42"/>
    </row>
    <row r="34" spans="1:11" s="4" customFormat="1" ht="53.25" customHeight="1">
      <c r="A34" s="15" t="s">
        <v>30</v>
      </c>
      <c r="B34" s="46" t="s">
        <v>284</v>
      </c>
      <c r="C34" s="20" t="s">
        <v>435</v>
      </c>
      <c r="D34" s="46" t="s">
        <v>436</v>
      </c>
      <c r="E34" s="21" t="s">
        <v>97</v>
      </c>
      <c r="F34" s="21" t="s">
        <v>187</v>
      </c>
      <c r="G34" s="21" t="s">
        <v>407</v>
      </c>
      <c r="H34" s="42"/>
      <c r="I34" s="42" t="s">
        <v>22</v>
      </c>
      <c r="J34" s="42">
        <v>0</v>
      </c>
      <c r="K34" s="42"/>
    </row>
    <row r="35" spans="1:11" s="4" customFormat="1" ht="125.25" customHeight="1">
      <c r="A35" s="15" t="s">
        <v>31</v>
      </c>
      <c r="B35" s="46" t="s">
        <v>285</v>
      </c>
      <c r="C35" s="46" t="s">
        <v>378</v>
      </c>
      <c r="D35" s="20" t="s">
        <v>454</v>
      </c>
      <c r="E35" s="18" t="s">
        <v>187</v>
      </c>
      <c r="F35" s="21" t="s">
        <v>97</v>
      </c>
      <c r="G35" s="21" t="s">
        <v>421</v>
      </c>
      <c r="H35" s="42">
        <f t="shared" si="0"/>
        <v>21600</v>
      </c>
      <c r="I35" s="42">
        <v>21600</v>
      </c>
      <c r="J35" s="42">
        <v>0</v>
      </c>
      <c r="K35" s="42"/>
    </row>
    <row r="36" spans="1:11" s="4" customFormat="1" ht="163.5" customHeight="1">
      <c r="A36" s="15" t="s">
        <v>32</v>
      </c>
      <c r="B36" s="49" t="s">
        <v>112</v>
      </c>
      <c r="C36" s="49" t="s">
        <v>379</v>
      </c>
      <c r="D36" s="50" t="s">
        <v>380</v>
      </c>
      <c r="E36" s="18" t="s">
        <v>187</v>
      </c>
      <c r="F36" s="51" t="s">
        <v>188</v>
      </c>
      <c r="G36" s="51" t="s">
        <v>416</v>
      </c>
      <c r="H36" s="42" t="s">
        <v>42</v>
      </c>
      <c r="I36" s="42"/>
      <c r="J36" s="42" t="s">
        <v>42</v>
      </c>
      <c r="K36" s="42"/>
    </row>
    <row r="37" spans="1:11" s="9" customFormat="1" ht="42.75">
      <c r="A37" s="15" t="s">
        <v>33</v>
      </c>
      <c r="B37" s="52" t="s">
        <v>113</v>
      </c>
      <c r="C37" s="157" t="s">
        <v>381</v>
      </c>
      <c r="D37" s="46" t="s">
        <v>283</v>
      </c>
      <c r="E37" s="18" t="s">
        <v>187</v>
      </c>
      <c r="F37" s="53" t="s">
        <v>22</v>
      </c>
      <c r="G37" s="21" t="s">
        <v>420</v>
      </c>
      <c r="H37" s="42" t="s">
        <v>209</v>
      </c>
      <c r="I37" s="42">
        <v>0</v>
      </c>
      <c r="J37" s="48">
        <v>0</v>
      </c>
      <c r="K37" s="48"/>
    </row>
    <row r="38" spans="1:11" s="4" customFormat="1" ht="71.25">
      <c r="A38" s="15" t="s">
        <v>34</v>
      </c>
      <c r="B38" s="49" t="s">
        <v>114</v>
      </c>
      <c r="C38" s="49" t="s">
        <v>464</v>
      </c>
      <c r="D38" s="50" t="s">
        <v>465</v>
      </c>
      <c r="E38" s="18" t="s">
        <v>187</v>
      </c>
      <c r="F38" s="51" t="s">
        <v>22</v>
      </c>
      <c r="G38" s="51" t="s">
        <v>414</v>
      </c>
      <c r="H38" s="42">
        <f t="shared" si="0"/>
        <v>119400</v>
      </c>
      <c r="I38" s="42">
        <v>0</v>
      </c>
      <c r="J38" s="42">
        <v>119400</v>
      </c>
      <c r="K38" s="42"/>
    </row>
    <row r="39" spans="1:11" s="4" customFormat="1" ht="133.5" customHeight="1">
      <c r="A39" s="15" t="s">
        <v>35</v>
      </c>
      <c r="B39" s="49" t="s">
        <v>382</v>
      </c>
      <c r="C39" s="49" t="s">
        <v>523</v>
      </c>
      <c r="D39" s="50" t="s">
        <v>466</v>
      </c>
      <c r="E39" s="51" t="s">
        <v>383</v>
      </c>
      <c r="F39" s="51" t="s">
        <v>188</v>
      </c>
      <c r="G39" s="51" t="s">
        <v>414</v>
      </c>
      <c r="H39" s="42">
        <f t="shared" si="0"/>
        <v>17700</v>
      </c>
      <c r="I39" s="42">
        <v>17700</v>
      </c>
      <c r="J39" s="42">
        <v>0</v>
      </c>
      <c r="K39" s="42"/>
    </row>
    <row r="40" spans="1:11" s="4" customFormat="1" ht="162" customHeight="1">
      <c r="A40" s="15" t="s">
        <v>36</v>
      </c>
      <c r="B40" s="49" t="s">
        <v>286</v>
      </c>
      <c r="C40" s="49" t="s">
        <v>443</v>
      </c>
      <c r="D40" s="50" t="s">
        <v>444</v>
      </c>
      <c r="E40" s="51" t="s">
        <v>467</v>
      </c>
      <c r="F40" s="51" t="s">
        <v>188</v>
      </c>
      <c r="G40" s="51" t="s">
        <v>414</v>
      </c>
      <c r="H40" s="42" t="s">
        <v>209</v>
      </c>
      <c r="I40" s="21" t="s">
        <v>22</v>
      </c>
      <c r="J40" s="21"/>
      <c r="K40" s="21" t="s">
        <v>22</v>
      </c>
    </row>
    <row r="41" spans="1:11" s="4" customFormat="1" ht="93" customHeight="1">
      <c r="A41" s="15" t="s">
        <v>37</v>
      </c>
      <c r="B41" s="44" t="s">
        <v>287</v>
      </c>
      <c r="C41" s="46" t="s">
        <v>468</v>
      </c>
      <c r="D41" s="20" t="s">
        <v>399</v>
      </c>
      <c r="E41" s="18" t="s">
        <v>187</v>
      </c>
      <c r="F41" s="21" t="s">
        <v>189</v>
      </c>
      <c r="G41" s="21" t="s">
        <v>416</v>
      </c>
      <c r="H41" s="42" t="s">
        <v>209</v>
      </c>
      <c r="I41" s="42" t="s">
        <v>22</v>
      </c>
      <c r="J41" s="42"/>
      <c r="K41" s="42"/>
    </row>
    <row r="42" spans="1:11" s="4" customFormat="1" ht="90" customHeight="1">
      <c r="A42" s="15" t="s">
        <v>38</v>
      </c>
      <c r="B42" s="44" t="s">
        <v>98</v>
      </c>
      <c r="C42" s="46" t="s">
        <v>469</v>
      </c>
      <c r="D42" s="46" t="s">
        <v>384</v>
      </c>
      <c r="E42" s="18" t="s">
        <v>187</v>
      </c>
      <c r="F42" s="21"/>
      <c r="G42" s="21" t="s">
        <v>421</v>
      </c>
      <c r="H42" s="42" t="s">
        <v>209</v>
      </c>
      <c r="I42" s="42" t="s">
        <v>22</v>
      </c>
      <c r="J42" s="42"/>
      <c r="K42" s="42"/>
    </row>
    <row r="43" spans="1:11" s="4" customFormat="1" ht="116.25" customHeight="1">
      <c r="A43" s="15" t="s">
        <v>39</v>
      </c>
      <c r="B43" s="54" t="s">
        <v>137</v>
      </c>
      <c r="C43" s="22" t="s">
        <v>470</v>
      </c>
      <c r="D43" s="44" t="s">
        <v>445</v>
      </c>
      <c r="E43" s="18" t="s">
        <v>187</v>
      </c>
      <c r="F43" s="21" t="s">
        <v>22</v>
      </c>
      <c r="G43" s="21" t="s">
        <v>414</v>
      </c>
      <c r="H43" s="42">
        <f>J43</f>
        <v>97200</v>
      </c>
      <c r="I43" s="21" t="s">
        <v>41</v>
      </c>
      <c r="J43" s="21">
        <v>97200</v>
      </c>
      <c r="K43" s="21"/>
    </row>
    <row r="44" spans="1:11" s="10" customFormat="1" ht="102" customHeight="1">
      <c r="A44" s="15" t="s">
        <v>40</v>
      </c>
      <c r="B44" s="44" t="s">
        <v>471</v>
      </c>
      <c r="C44" s="22" t="s">
        <v>472</v>
      </c>
      <c r="D44" s="44" t="s">
        <v>473</v>
      </c>
      <c r="E44" s="21" t="s">
        <v>190</v>
      </c>
      <c r="F44" s="21" t="s">
        <v>22</v>
      </c>
      <c r="G44" s="21" t="s">
        <v>418</v>
      </c>
      <c r="H44" s="42" t="s">
        <v>209</v>
      </c>
      <c r="I44" s="42" t="s">
        <v>22</v>
      </c>
      <c r="J44" s="42" t="s">
        <v>22</v>
      </c>
      <c r="K44" s="21"/>
    </row>
    <row r="45" spans="1:11" ht="26.25" customHeight="1">
      <c r="A45" s="199" t="s">
        <v>191</v>
      </c>
      <c r="B45" s="181"/>
      <c r="C45" s="199" t="s">
        <v>288</v>
      </c>
      <c r="D45" s="181"/>
      <c r="E45" s="181"/>
      <c r="F45" s="181"/>
      <c r="G45" s="181"/>
      <c r="H45" s="181"/>
      <c r="I45" s="181"/>
      <c r="J45" s="181"/>
      <c r="K45" s="181"/>
    </row>
    <row r="46" spans="1:11" ht="21" customHeight="1">
      <c r="A46" s="234" t="s">
        <v>437</v>
      </c>
      <c r="B46" s="234"/>
      <c r="C46" s="38" t="s">
        <v>192</v>
      </c>
      <c r="D46" s="201" t="s">
        <v>171</v>
      </c>
      <c r="E46" s="201"/>
      <c r="F46" s="201" t="s">
        <v>178</v>
      </c>
      <c r="G46" s="181"/>
      <c r="H46" s="181"/>
      <c r="I46" s="181"/>
      <c r="J46" s="181"/>
      <c r="K46" s="181"/>
    </row>
    <row r="47" spans="1:11" ht="53.25" customHeight="1">
      <c r="A47" s="55" t="s">
        <v>43</v>
      </c>
      <c r="B47" s="56" t="s">
        <v>446</v>
      </c>
      <c r="C47" s="57">
        <v>0.77</v>
      </c>
      <c r="D47" s="212" t="s">
        <v>193</v>
      </c>
      <c r="E47" s="212"/>
      <c r="F47" s="212" t="s">
        <v>355</v>
      </c>
      <c r="G47" s="212"/>
      <c r="H47" s="212"/>
      <c r="I47" s="212"/>
      <c r="J47" s="212"/>
      <c r="K47" s="212"/>
    </row>
    <row r="48" spans="1:11" ht="43.5" customHeight="1">
      <c r="A48" s="193" t="s">
        <v>176</v>
      </c>
      <c r="B48" s="181"/>
      <c r="C48" s="195" t="s">
        <v>289</v>
      </c>
      <c r="D48" s="181"/>
      <c r="E48" s="181"/>
      <c r="F48" s="181"/>
      <c r="G48" s="181"/>
      <c r="H48" s="181"/>
      <c r="I48" s="181"/>
      <c r="J48" s="181"/>
      <c r="K48" s="181"/>
    </row>
    <row r="49" spans="1:11">
      <c r="A49" s="180" t="s">
        <v>3</v>
      </c>
      <c r="B49" s="182" t="s">
        <v>203</v>
      </c>
      <c r="C49" s="180" t="s">
        <v>429</v>
      </c>
      <c r="D49" s="180" t="s">
        <v>178</v>
      </c>
      <c r="E49" s="180" t="s">
        <v>179</v>
      </c>
      <c r="F49" s="180" t="s">
        <v>180</v>
      </c>
      <c r="G49" s="180" t="s">
        <v>200</v>
      </c>
      <c r="H49" s="197" t="s">
        <v>182</v>
      </c>
      <c r="I49" s="180" t="s">
        <v>183</v>
      </c>
      <c r="J49" s="180"/>
      <c r="K49" s="180"/>
    </row>
    <row r="50" spans="1:11" ht="42.75" customHeight="1">
      <c r="A50" s="181"/>
      <c r="B50" s="181"/>
      <c r="C50" s="181"/>
      <c r="D50" s="181"/>
      <c r="E50" s="181"/>
      <c r="F50" s="211"/>
      <c r="G50" s="196"/>
      <c r="H50" s="198"/>
      <c r="I50" s="58" t="s">
        <v>202</v>
      </c>
      <c r="J50" s="58" t="s">
        <v>185</v>
      </c>
      <c r="K50" s="58" t="s">
        <v>186</v>
      </c>
    </row>
    <row r="51" spans="1:11" s="4" customFormat="1" ht="88.5" customHeight="1">
      <c r="A51" s="59" t="s">
        <v>43</v>
      </c>
      <c r="B51" s="25" t="s">
        <v>385</v>
      </c>
      <c r="C51" s="171" t="s">
        <v>386</v>
      </c>
      <c r="D51" s="171" t="s">
        <v>387</v>
      </c>
      <c r="E51" s="172" t="s">
        <v>187</v>
      </c>
      <c r="F51" s="172" t="s">
        <v>22</v>
      </c>
      <c r="G51" s="51" t="s">
        <v>414</v>
      </c>
      <c r="H51" s="173" t="s">
        <v>209</v>
      </c>
      <c r="I51" s="172"/>
      <c r="J51" s="172" t="s">
        <v>22</v>
      </c>
      <c r="K51" s="174"/>
    </row>
    <row r="52" spans="1:11" s="4" customFormat="1" ht="114.75" customHeight="1">
      <c r="A52" s="60" t="s">
        <v>44</v>
      </c>
      <c r="B52" s="24" t="s">
        <v>138</v>
      </c>
      <c r="C52" s="50" t="s">
        <v>388</v>
      </c>
      <c r="D52" s="50" t="s">
        <v>389</v>
      </c>
      <c r="E52" s="172" t="s">
        <v>187</v>
      </c>
      <c r="F52" s="172" t="s">
        <v>22</v>
      </c>
      <c r="G52" s="51" t="s">
        <v>414</v>
      </c>
      <c r="H52" s="173" t="s">
        <v>209</v>
      </c>
      <c r="I52" s="172" t="s">
        <v>22</v>
      </c>
      <c r="J52" s="172" t="s">
        <v>22</v>
      </c>
      <c r="K52" s="175"/>
    </row>
    <row r="53" spans="1:11" s="4" customFormat="1" ht="90" customHeight="1">
      <c r="A53" s="60" t="s">
        <v>45</v>
      </c>
      <c r="B53" s="24" t="s">
        <v>139</v>
      </c>
      <c r="C53" s="50" t="s">
        <v>474</v>
      </c>
      <c r="D53" s="50" t="s">
        <v>140</v>
      </c>
      <c r="E53" s="172" t="s">
        <v>187</v>
      </c>
      <c r="F53" s="172" t="s">
        <v>22</v>
      </c>
      <c r="G53" s="51" t="s">
        <v>414</v>
      </c>
      <c r="H53" s="173" t="s">
        <v>209</v>
      </c>
      <c r="I53" s="172" t="s">
        <v>22</v>
      </c>
      <c r="J53" s="172" t="s">
        <v>22</v>
      </c>
      <c r="K53" s="175"/>
    </row>
    <row r="54" spans="1:11" s="10" customFormat="1" ht="75" customHeight="1">
      <c r="A54" s="15" t="s">
        <v>46</v>
      </c>
      <c r="B54" s="16" t="s">
        <v>111</v>
      </c>
      <c r="C54" s="176" t="s">
        <v>290</v>
      </c>
      <c r="D54" s="176" t="s">
        <v>475</v>
      </c>
      <c r="E54" s="172" t="s">
        <v>187</v>
      </c>
      <c r="F54" s="172" t="s">
        <v>22</v>
      </c>
      <c r="G54" s="172" t="s">
        <v>416</v>
      </c>
      <c r="H54" s="173" t="s">
        <v>209</v>
      </c>
      <c r="I54" s="173" t="s">
        <v>22</v>
      </c>
      <c r="J54" s="173" t="s">
        <v>22</v>
      </c>
      <c r="K54" s="173"/>
    </row>
    <row r="55" spans="1:11" s="4" customFormat="1" ht="45.75" customHeight="1">
      <c r="A55" s="60" t="s">
        <v>47</v>
      </c>
      <c r="B55" s="20" t="s">
        <v>116</v>
      </c>
      <c r="C55" s="177" t="s">
        <v>291</v>
      </c>
      <c r="D55" s="50" t="s">
        <v>292</v>
      </c>
      <c r="E55" s="172" t="s">
        <v>187</v>
      </c>
      <c r="F55" s="51" t="s">
        <v>22</v>
      </c>
      <c r="G55" s="51" t="s">
        <v>414</v>
      </c>
      <c r="H55" s="173">
        <f t="shared" ref="H55" si="1">I55+J55</f>
        <v>17820</v>
      </c>
      <c r="I55" s="173">
        <v>0</v>
      </c>
      <c r="J55" s="173">
        <v>17820</v>
      </c>
      <c r="K55" s="173"/>
    </row>
    <row r="56" spans="1:11" s="4" customFormat="1" ht="74.25" customHeight="1">
      <c r="A56" s="60" t="s">
        <v>48</v>
      </c>
      <c r="B56" s="20" t="s">
        <v>390</v>
      </c>
      <c r="C56" s="171" t="s">
        <v>293</v>
      </c>
      <c r="D56" s="51" t="s">
        <v>391</v>
      </c>
      <c r="E56" s="172" t="s">
        <v>187</v>
      </c>
      <c r="F56" s="51" t="s">
        <v>22</v>
      </c>
      <c r="G56" s="51" t="s">
        <v>414</v>
      </c>
      <c r="H56" s="173" t="s">
        <v>209</v>
      </c>
      <c r="I56" s="173" t="s">
        <v>22</v>
      </c>
      <c r="J56" s="173" t="s">
        <v>22</v>
      </c>
      <c r="K56" s="173"/>
    </row>
    <row r="57" spans="1:11" s="4" customFormat="1" ht="116.25" customHeight="1">
      <c r="A57" s="15" t="s">
        <v>78</v>
      </c>
      <c r="B57" s="44" t="s">
        <v>392</v>
      </c>
      <c r="C57" s="49" t="s">
        <v>100</v>
      </c>
      <c r="D57" s="49" t="s">
        <v>447</v>
      </c>
      <c r="E57" s="172" t="s">
        <v>187</v>
      </c>
      <c r="F57" s="51" t="s">
        <v>22</v>
      </c>
      <c r="G57" s="51" t="s">
        <v>406</v>
      </c>
      <c r="H57" s="173">
        <f t="shared" ref="H57" si="2">I57+J57</f>
        <v>446280</v>
      </c>
      <c r="I57" s="173">
        <v>375000</v>
      </c>
      <c r="J57" s="173">
        <v>71280</v>
      </c>
      <c r="K57" s="173"/>
    </row>
    <row r="58" spans="1:11" s="4" customFormat="1" ht="66" customHeight="1">
      <c r="A58" s="60" t="s">
        <v>79</v>
      </c>
      <c r="B58" s="20" t="s">
        <v>294</v>
      </c>
      <c r="C58" s="49" t="s">
        <v>295</v>
      </c>
      <c r="D58" s="49" t="s">
        <v>356</v>
      </c>
      <c r="E58" s="172" t="s">
        <v>187</v>
      </c>
      <c r="F58" s="51" t="s">
        <v>22</v>
      </c>
      <c r="G58" s="51" t="s">
        <v>406</v>
      </c>
      <c r="H58" s="173" t="s">
        <v>209</v>
      </c>
      <c r="I58" s="173" t="s">
        <v>22</v>
      </c>
      <c r="J58" s="173" t="s">
        <v>22</v>
      </c>
      <c r="K58" s="173"/>
    </row>
    <row r="59" spans="1:11" s="10" customFormat="1" ht="117.75" customHeight="1">
      <c r="A59" s="15" t="s">
        <v>91</v>
      </c>
      <c r="B59" s="24" t="s">
        <v>296</v>
      </c>
      <c r="C59" s="178" t="s">
        <v>297</v>
      </c>
      <c r="D59" s="50" t="s">
        <v>397</v>
      </c>
      <c r="E59" s="172" t="s">
        <v>190</v>
      </c>
      <c r="F59" s="172" t="s">
        <v>22</v>
      </c>
      <c r="G59" s="51" t="s">
        <v>417</v>
      </c>
      <c r="H59" s="173" t="s">
        <v>209</v>
      </c>
      <c r="I59" s="173" t="s">
        <v>22</v>
      </c>
      <c r="J59" s="173" t="s">
        <v>22</v>
      </c>
      <c r="K59" s="175"/>
    </row>
    <row r="60" spans="1:11" s="10" customFormat="1" ht="64.5" customHeight="1">
      <c r="A60" s="15" t="s">
        <v>92</v>
      </c>
      <c r="B60" s="24" t="s">
        <v>158</v>
      </c>
      <c r="C60" s="50" t="s">
        <v>159</v>
      </c>
      <c r="D60" s="50" t="s">
        <v>398</v>
      </c>
      <c r="E60" s="172" t="s">
        <v>190</v>
      </c>
      <c r="F60" s="172" t="s">
        <v>187</v>
      </c>
      <c r="G60" s="51" t="s">
        <v>414</v>
      </c>
      <c r="H60" s="173" t="s">
        <v>209</v>
      </c>
      <c r="I60" s="173" t="s">
        <v>22</v>
      </c>
      <c r="J60" s="173" t="s">
        <v>22</v>
      </c>
      <c r="K60" s="175"/>
    </row>
    <row r="61" spans="1:11" ht="21.75" customHeight="1">
      <c r="A61" s="206" t="s">
        <v>194</v>
      </c>
      <c r="B61" s="207"/>
      <c r="C61" s="208" t="s">
        <v>195</v>
      </c>
      <c r="D61" s="209"/>
      <c r="E61" s="209"/>
      <c r="F61" s="209"/>
      <c r="G61" s="209"/>
      <c r="H61" s="209"/>
      <c r="I61" s="209"/>
      <c r="J61" s="209"/>
      <c r="K61" s="210"/>
    </row>
    <row r="62" spans="1:11" ht="42.75" customHeight="1">
      <c r="A62" s="202" t="s">
        <v>437</v>
      </c>
      <c r="B62" s="184"/>
      <c r="C62" s="6" t="s">
        <v>192</v>
      </c>
      <c r="D62" s="203" t="s">
        <v>171</v>
      </c>
      <c r="E62" s="205" t="s">
        <v>0</v>
      </c>
      <c r="F62" s="203" t="s">
        <v>178</v>
      </c>
      <c r="G62" s="204"/>
      <c r="H62" s="204"/>
      <c r="I62" s="204"/>
      <c r="J62" s="204"/>
      <c r="K62" s="205"/>
    </row>
    <row r="63" spans="1:11" ht="42.75" customHeight="1">
      <c r="A63" s="3" t="s">
        <v>49</v>
      </c>
      <c r="B63" s="160" t="s">
        <v>131</v>
      </c>
      <c r="C63" s="7" t="s">
        <v>393</v>
      </c>
      <c r="D63" s="191" t="s">
        <v>196</v>
      </c>
      <c r="E63" s="192"/>
      <c r="F63" s="188" t="s">
        <v>198</v>
      </c>
      <c r="G63" s="189"/>
      <c r="H63" s="189"/>
      <c r="I63" s="189"/>
      <c r="J63" s="189"/>
      <c r="K63" s="190"/>
    </row>
    <row r="64" spans="1:11" ht="75" customHeight="1">
      <c r="A64" s="32" t="s">
        <v>50</v>
      </c>
      <c r="B64" s="160" t="s">
        <v>539</v>
      </c>
      <c r="C64" s="7" t="s">
        <v>394</v>
      </c>
      <c r="D64" s="191" t="s">
        <v>197</v>
      </c>
      <c r="E64" s="192"/>
      <c r="F64" s="188" t="s">
        <v>199</v>
      </c>
      <c r="G64" s="189"/>
      <c r="H64" s="189"/>
      <c r="I64" s="189"/>
      <c r="J64" s="189"/>
      <c r="K64" s="190"/>
    </row>
    <row r="65" spans="1:11" ht="36" customHeight="1">
      <c r="A65" s="183" t="s">
        <v>176</v>
      </c>
      <c r="B65" s="184"/>
      <c r="C65" s="185" t="s">
        <v>476</v>
      </c>
      <c r="D65" s="186"/>
      <c r="E65" s="186"/>
      <c r="F65" s="186"/>
      <c r="G65" s="186"/>
      <c r="H65" s="186"/>
      <c r="I65" s="186"/>
      <c r="J65" s="186"/>
      <c r="K65" s="187"/>
    </row>
    <row r="66" spans="1:11" ht="15.75" customHeight="1">
      <c r="A66" s="180" t="s">
        <v>3</v>
      </c>
      <c r="B66" s="182" t="s">
        <v>203</v>
      </c>
      <c r="C66" s="180" t="s">
        <v>429</v>
      </c>
      <c r="D66" s="180" t="s">
        <v>178</v>
      </c>
      <c r="E66" s="180" t="s">
        <v>179</v>
      </c>
      <c r="F66" s="180" t="s">
        <v>180</v>
      </c>
      <c r="G66" s="180" t="s">
        <v>200</v>
      </c>
      <c r="H66" s="197" t="s">
        <v>182</v>
      </c>
      <c r="I66" s="180" t="s">
        <v>183</v>
      </c>
      <c r="J66" s="180"/>
      <c r="K66" s="180"/>
    </row>
    <row r="67" spans="1:11" ht="57.75" customHeight="1">
      <c r="A67" s="181"/>
      <c r="B67" s="181"/>
      <c r="C67" s="181"/>
      <c r="D67" s="181"/>
      <c r="E67" s="181"/>
      <c r="F67" s="211"/>
      <c r="G67" s="196"/>
      <c r="H67" s="198"/>
      <c r="I67" s="58" t="s">
        <v>202</v>
      </c>
      <c r="J67" s="58" t="s">
        <v>185</v>
      </c>
      <c r="K67" s="58" t="s">
        <v>186</v>
      </c>
    </row>
    <row r="68" spans="1:11" s="4" customFormat="1" ht="60" customHeight="1">
      <c r="A68" s="26" t="s">
        <v>49</v>
      </c>
      <c r="B68" s="69" t="s">
        <v>298</v>
      </c>
      <c r="C68" s="41" t="s">
        <v>395</v>
      </c>
      <c r="D68" s="41" t="s">
        <v>299</v>
      </c>
      <c r="E68" s="18" t="s">
        <v>187</v>
      </c>
      <c r="F68" s="18" t="s">
        <v>22</v>
      </c>
      <c r="G68" s="18" t="s">
        <v>414</v>
      </c>
      <c r="H68" s="42" t="s">
        <v>209</v>
      </c>
      <c r="I68" s="42" t="s">
        <v>22</v>
      </c>
      <c r="J68" s="42" t="s">
        <v>22</v>
      </c>
      <c r="K68" s="42"/>
    </row>
    <row r="69" spans="1:11" s="4" customFormat="1" ht="73.5" customHeight="1">
      <c r="A69" s="26" t="s">
        <v>50</v>
      </c>
      <c r="B69" s="69" t="s">
        <v>300</v>
      </c>
      <c r="C69" s="41" t="s">
        <v>477</v>
      </c>
      <c r="D69" s="41" t="s">
        <v>396</v>
      </c>
      <c r="E69" s="18" t="s">
        <v>187</v>
      </c>
      <c r="F69" s="18" t="s">
        <v>22</v>
      </c>
      <c r="G69" s="18" t="s">
        <v>414</v>
      </c>
      <c r="H69" s="42">
        <f t="shared" ref="H69" si="3">I69+J69</f>
        <v>187859</v>
      </c>
      <c r="I69" s="42">
        <v>43200</v>
      </c>
      <c r="J69" s="42">
        <v>144659</v>
      </c>
      <c r="K69" s="42"/>
    </row>
    <row r="70" spans="1:11" s="4" customFormat="1" ht="46.5" customHeight="1">
      <c r="A70" s="26" t="s">
        <v>51</v>
      </c>
      <c r="B70" s="69" t="s">
        <v>301</v>
      </c>
      <c r="C70" s="72" t="s">
        <v>302</v>
      </c>
      <c r="D70" s="18" t="s">
        <v>448</v>
      </c>
      <c r="E70" s="18" t="s">
        <v>187</v>
      </c>
      <c r="F70" s="18" t="s">
        <v>22</v>
      </c>
      <c r="G70" s="18" t="s">
        <v>420</v>
      </c>
      <c r="H70" s="42" t="s">
        <v>209</v>
      </c>
      <c r="I70" s="42"/>
      <c r="J70" s="42" t="s">
        <v>22</v>
      </c>
      <c r="K70" s="42"/>
    </row>
    <row r="71" spans="1:11" s="4" customFormat="1" ht="73.5" customHeight="1">
      <c r="A71" s="26" t="s">
        <v>52</v>
      </c>
      <c r="B71" s="69" t="s">
        <v>449</v>
      </c>
      <c r="C71" s="72" t="s">
        <v>438</v>
      </c>
      <c r="D71" s="18" t="s">
        <v>455</v>
      </c>
      <c r="E71" s="18" t="s">
        <v>187</v>
      </c>
      <c r="F71" s="18" t="s">
        <v>102</v>
      </c>
      <c r="G71" s="18" t="s">
        <v>420</v>
      </c>
      <c r="H71" s="42">
        <f t="shared" ref="H71:H73" si="4">I71+J71</f>
        <v>21600</v>
      </c>
      <c r="I71" s="42">
        <v>21600</v>
      </c>
      <c r="J71" s="42">
        <v>0</v>
      </c>
      <c r="K71" s="42"/>
    </row>
    <row r="72" spans="1:11" s="4" customFormat="1" ht="120.75" customHeight="1">
      <c r="A72" s="26" t="s">
        <v>53</v>
      </c>
      <c r="B72" s="69" t="s">
        <v>450</v>
      </c>
      <c r="C72" s="16" t="s">
        <v>478</v>
      </c>
      <c r="D72" s="161" t="s">
        <v>451</v>
      </c>
      <c r="E72" s="18" t="s">
        <v>187</v>
      </c>
      <c r="F72" s="75" t="s">
        <v>533</v>
      </c>
      <c r="G72" s="18" t="s">
        <v>415</v>
      </c>
      <c r="H72" s="42">
        <f t="shared" si="4"/>
        <v>21600</v>
      </c>
      <c r="I72" s="42">
        <v>21600</v>
      </c>
      <c r="J72" s="73">
        <v>0</v>
      </c>
      <c r="K72" s="73"/>
    </row>
    <row r="73" spans="1:11" s="4" customFormat="1" ht="117" customHeight="1">
      <c r="A73" s="26" t="s">
        <v>54</v>
      </c>
      <c r="B73" s="70" t="s">
        <v>141</v>
      </c>
      <c r="C73" s="44" t="s">
        <v>408</v>
      </c>
      <c r="D73" s="44" t="s">
        <v>479</v>
      </c>
      <c r="E73" s="18" t="s">
        <v>187</v>
      </c>
      <c r="F73" s="21" t="s">
        <v>22</v>
      </c>
      <c r="G73" s="21" t="s">
        <v>56</v>
      </c>
      <c r="H73" s="42">
        <f t="shared" si="4"/>
        <v>3300</v>
      </c>
      <c r="I73" s="42">
        <v>0</v>
      </c>
      <c r="J73" s="74">
        <v>3300</v>
      </c>
      <c r="K73" s="42"/>
    </row>
    <row r="74" spans="1:11" s="4" customFormat="1" ht="57">
      <c r="A74" s="27" t="s">
        <v>55</v>
      </c>
      <c r="B74" s="71" t="s">
        <v>142</v>
      </c>
      <c r="C74" s="46" t="s">
        <v>401</v>
      </c>
      <c r="D74" s="46" t="s">
        <v>303</v>
      </c>
      <c r="E74" s="18" t="s">
        <v>187</v>
      </c>
      <c r="F74" s="68" t="s">
        <v>22</v>
      </c>
      <c r="G74" s="21" t="s">
        <v>414</v>
      </c>
      <c r="H74" s="42" t="s">
        <v>209</v>
      </c>
      <c r="I74" s="42" t="s">
        <v>22</v>
      </c>
      <c r="J74" s="42" t="s">
        <v>22</v>
      </c>
      <c r="K74" s="42"/>
    </row>
    <row r="75" spans="1:11" s="13" customFormat="1" ht="62.25" customHeight="1">
      <c r="A75" s="67" t="s">
        <v>93</v>
      </c>
      <c r="B75" s="69" t="s">
        <v>304</v>
      </c>
      <c r="C75" s="16" t="s">
        <v>160</v>
      </c>
      <c r="D75" s="16" t="s">
        <v>161</v>
      </c>
      <c r="E75" s="21" t="s">
        <v>190</v>
      </c>
      <c r="F75" s="68" t="s">
        <v>22</v>
      </c>
      <c r="G75" s="21" t="s">
        <v>414</v>
      </c>
      <c r="H75" s="42" t="s">
        <v>209</v>
      </c>
      <c r="I75" s="42" t="s">
        <v>22</v>
      </c>
      <c r="J75" s="42" t="s">
        <v>22</v>
      </c>
      <c r="K75" s="42"/>
    </row>
    <row r="76" spans="1:11" s="10" customFormat="1" ht="92.25" customHeight="1">
      <c r="A76" s="67" t="s">
        <v>94</v>
      </c>
      <c r="B76" s="69" t="s">
        <v>402</v>
      </c>
      <c r="C76" s="16" t="s">
        <v>453</v>
      </c>
      <c r="D76" s="16" t="s">
        <v>456</v>
      </c>
      <c r="E76" s="21" t="s">
        <v>190</v>
      </c>
      <c r="F76" s="68" t="s">
        <v>22</v>
      </c>
      <c r="G76" s="21" t="s">
        <v>416</v>
      </c>
      <c r="H76" s="42" t="s">
        <v>209</v>
      </c>
      <c r="I76" s="42" t="s">
        <v>22</v>
      </c>
      <c r="J76" s="42" t="s">
        <v>22</v>
      </c>
      <c r="K76" s="42"/>
    </row>
    <row r="77" spans="1:11" s="10" customFormat="1" ht="89.25" customHeight="1">
      <c r="A77" s="15" t="s">
        <v>166</v>
      </c>
      <c r="B77" s="69" t="s">
        <v>162</v>
      </c>
      <c r="C77" s="16" t="s">
        <v>163</v>
      </c>
      <c r="D77" s="16" t="s">
        <v>457</v>
      </c>
      <c r="E77" s="21" t="s">
        <v>190</v>
      </c>
      <c r="F77" s="68" t="s">
        <v>22</v>
      </c>
      <c r="G77" s="21" t="s">
        <v>422</v>
      </c>
      <c r="H77" s="42" t="s">
        <v>209</v>
      </c>
      <c r="I77" s="42" t="s">
        <v>22</v>
      </c>
      <c r="J77" s="42" t="s">
        <v>22</v>
      </c>
      <c r="K77" s="21"/>
    </row>
    <row r="78" spans="1:11" ht="40.5" customHeight="1">
      <c r="A78" s="199" t="s">
        <v>204</v>
      </c>
      <c r="B78" s="194"/>
      <c r="C78" s="199" t="s">
        <v>305</v>
      </c>
      <c r="D78" s="199"/>
      <c r="E78" s="199"/>
      <c r="F78" s="199"/>
      <c r="G78" s="199"/>
      <c r="H78" s="199"/>
      <c r="I78" s="199"/>
      <c r="J78" s="199"/>
      <c r="K78" s="199"/>
    </row>
    <row r="79" spans="1:11" ht="28.5" customHeight="1">
      <c r="A79" s="200" t="s">
        <v>437</v>
      </c>
      <c r="B79" s="194"/>
      <c r="C79" s="38" t="s">
        <v>192</v>
      </c>
      <c r="D79" s="201" t="s">
        <v>171</v>
      </c>
      <c r="E79" s="201" t="s">
        <v>0</v>
      </c>
      <c r="F79" s="201" t="s">
        <v>178</v>
      </c>
      <c r="G79" s="201"/>
      <c r="H79" s="201"/>
      <c r="I79" s="201"/>
      <c r="J79" s="201"/>
      <c r="K79" s="201"/>
    </row>
    <row r="80" spans="1:11" ht="59.25" customHeight="1">
      <c r="A80" s="55" t="s">
        <v>409</v>
      </c>
      <c r="B80" s="55" t="s">
        <v>148</v>
      </c>
      <c r="C80" s="61" t="s">
        <v>306</v>
      </c>
      <c r="D80" s="212" t="s">
        <v>307</v>
      </c>
      <c r="E80" s="212"/>
      <c r="F80" s="212" t="s">
        <v>207</v>
      </c>
      <c r="G80" s="212"/>
      <c r="H80" s="212"/>
      <c r="I80" s="212"/>
      <c r="J80" s="212"/>
      <c r="K80" s="212"/>
    </row>
    <row r="81" spans="1:11" ht="76.5" customHeight="1">
      <c r="A81" s="55" t="s">
        <v>410</v>
      </c>
      <c r="B81" s="55" t="s">
        <v>403</v>
      </c>
      <c r="C81" s="61" t="s">
        <v>205</v>
      </c>
      <c r="D81" s="212" t="s">
        <v>206</v>
      </c>
      <c r="E81" s="212"/>
      <c r="F81" s="212" t="s">
        <v>208</v>
      </c>
      <c r="G81" s="212"/>
      <c r="H81" s="212"/>
      <c r="I81" s="212"/>
      <c r="J81" s="212"/>
      <c r="K81" s="212"/>
    </row>
    <row r="82" spans="1:11" ht="52.5" customHeight="1">
      <c r="A82" s="193" t="s">
        <v>176</v>
      </c>
      <c r="B82" s="194"/>
      <c r="C82" s="195" t="s">
        <v>480</v>
      </c>
      <c r="D82" s="195"/>
      <c r="E82" s="195"/>
      <c r="F82" s="195"/>
      <c r="G82" s="195"/>
      <c r="H82" s="195"/>
      <c r="I82" s="195"/>
      <c r="J82" s="195"/>
      <c r="K82" s="195"/>
    </row>
    <row r="83" spans="1:11" ht="15" customHeight="1">
      <c r="A83" s="180" t="s">
        <v>3</v>
      </c>
      <c r="B83" s="182" t="s">
        <v>203</v>
      </c>
      <c r="C83" s="180" t="s">
        <v>429</v>
      </c>
      <c r="D83" s="180" t="s">
        <v>178</v>
      </c>
      <c r="E83" s="180" t="s">
        <v>179</v>
      </c>
      <c r="F83" s="180" t="s">
        <v>180</v>
      </c>
      <c r="G83" s="180" t="s">
        <v>200</v>
      </c>
      <c r="H83" s="180" t="s">
        <v>201</v>
      </c>
      <c r="I83" s="180" t="s">
        <v>183</v>
      </c>
      <c r="J83" s="180"/>
      <c r="K83" s="180"/>
    </row>
    <row r="84" spans="1:11">
      <c r="A84" s="181"/>
      <c r="B84" s="181"/>
      <c r="C84" s="181"/>
      <c r="D84" s="181"/>
      <c r="E84" s="181"/>
      <c r="F84" s="211"/>
      <c r="G84" s="196"/>
      <c r="H84" s="196"/>
      <c r="I84" s="58" t="s">
        <v>202</v>
      </c>
      <c r="J84" s="58" t="s">
        <v>185</v>
      </c>
      <c r="K84" s="58" t="s">
        <v>186</v>
      </c>
    </row>
    <row r="85" spans="1:11" s="4" customFormat="1" ht="77.25" customHeight="1">
      <c r="A85" s="26" t="s">
        <v>409</v>
      </c>
      <c r="B85" s="179" t="s">
        <v>143</v>
      </c>
      <c r="C85" s="176" t="s">
        <v>481</v>
      </c>
      <c r="D85" s="172" t="s">
        <v>452</v>
      </c>
      <c r="E85" s="172" t="s">
        <v>187</v>
      </c>
      <c r="F85" s="62" t="s">
        <v>22</v>
      </c>
      <c r="G85" s="18" t="s">
        <v>56</v>
      </c>
      <c r="H85" s="42">
        <f t="shared" ref="H85" si="5">I85+J85</f>
        <v>21000</v>
      </c>
      <c r="I85" s="18">
        <v>0</v>
      </c>
      <c r="J85" s="62">
        <v>21000</v>
      </c>
      <c r="K85" s="62"/>
    </row>
    <row r="86" spans="1:11" s="4" customFormat="1" ht="92.25" customHeight="1">
      <c r="A86" s="26" t="s">
        <v>410</v>
      </c>
      <c r="B86" s="179" t="s">
        <v>482</v>
      </c>
      <c r="C86" s="176" t="s">
        <v>404</v>
      </c>
      <c r="D86" s="172" t="s">
        <v>308</v>
      </c>
      <c r="E86" s="172" t="s">
        <v>187</v>
      </c>
      <c r="F86" s="62" t="s">
        <v>22</v>
      </c>
      <c r="G86" s="18" t="s">
        <v>210</v>
      </c>
      <c r="H86" s="42" t="s">
        <v>209</v>
      </c>
      <c r="I86" s="18" t="s">
        <v>22</v>
      </c>
      <c r="J86" s="62"/>
      <c r="K86" s="62"/>
    </row>
    <row r="87" spans="1:11" s="4" customFormat="1" ht="85.5">
      <c r="A87" s="26" t="s">
        <v>411</v>
      </c>
      <c r="B87" s="179" t="s">
        <v>309</v>
      </c>
      <c r="C87" s="176" t="s">
        <v>483</v>
      </c>
      <c r="D87" s="172" t="s">
        <v>405</v>
      </c>
      <c r="E87" s="172" t="s">
        <v>187</v>
      </c>
      <c r="F87" s="62" t="s">
        <v>22</v>
      </c>
      <c r="G87" s="62" t="s">
        <v>56</v>
      </c>
      <c r="H87" s="42">
        <f t="shared" ref="H87:H88" si="6">I87+J87</f>
        <v>40250</v>
      </c>
      <c r="I87" s="18">
        <v>0</v>
      </c>
      <c r="J87" s="18">
        <v>40250</v>
      </c>
      <c r="K87" s="63"/>
    </row>
    <row r="88" spans="1:11" ht="60.75" customHeight="1">
      <c r="A88" s="64" t="s">
        <v>412</v>
      </c>
      <c r="B88" s="179" t="s">
        <v>310</v>
      </c>
      <c r="C88" s="176" t="s">
        <v>484</v>
      </c>
      <c r="D88" s="172" t="s">
        <v>405</v>
      </c>
      <c r="E88" s="172" t="s">
        <v>187</v>
      </c>
      <c r="F88" s="65"/>
      <c r="G88" s="66" t="s">
        <v>211</v>
      </c>
      <c r="H88" s="42">
        <f t="shared" si="6"/>
        <v>40250</v>
      </c>
      <c r="I88" s="65">
        <v>0</v>
      </c>
      <c r="J88" s="18">
        <v>40250</v>
      </c>
      <c r="K88" s="65"/>
    </row>
  </sheetData>
  <autoFilter ref="A9:O88" xr:uid="{00000000-0009-0000-0000-000000000000}"/>
  <mergeCells count="80">
    <mergeCell ref="A46:B46"/>
    <mergeCell ref="I83:K83"/>
    <mergeCell ref="F81:K81"/>
    <mergeCell ref="F80:K80"/>
    <mergeCell ref="F63:K63"/>
    <mergeCell ref="D80:E80"/>
    <mergeCell ref="D81:E81"/>
    <mergeCell ref="D66:D67"/>
    <mergeCell ref="E66:E67"/>
    <mergeCell ref="F66:F67"/>
    <mergeCell ref="D79:E79"/>
    <mergeCell ref="H83:H84"/>
    <mergeCell ref="F83:F84"/>
    <mergeCell ref="G83:G84"/>
    <mergeCell ref="D46:E46"/>
    <mergeCell ref="D62:E62"/>
    <mergeCell ref="D63:E63"/>
    <mergeCell ref="C48:K48"/>
    <mergeCell ref="F47:K47"/>
    <mergeCell ref="D49:D50"/>
    <mergeCell ref="E49:E50"/>
    <mergeCell ref="A1:K1"/>
    <mergeCell ref="D4:E4"/>
    <mergeCell ref="D5:E5"/>
    <mergeCell ref="D6:E6"/>
    <mergeCell ref="C3:K3"/>
    <mergeCell ref="F4:K4"/>
    <mergeCell ref="G8:G9"/>
    <mergeCell ref="H8:H9"/>
    <mergeCell ref="I8:K8"/>
    <mergeCell ref="A8:A9"/>
    <mergeCell ref="B8:B9"/>
    <mergeCell ref="C8:C9"/>
    <mergeCell ref="D8:D9"/>
    <mergeCell ref="E8:E9"/>
    <mergeCell ref="F8:F9"/>
    <mergeCell ref="A7:B7"/>
    <mergeCell ref="C7:K7"/>
    <mergeCell ref="A2:K2"/>
    <mergeCell ref="A3:B3"/>
    <mergeCell ref="F6:K6"/>
    <mergeCell ref="F5:K5"/>
    <mergeCell ref="A4:B4"/>
    <mergeCell ref="A62:B62"/>
    <mergeCell ref="F62:K62"/>
    <mergeCell ref="A45:B45"/>
    <mergeCell ref="C45:K45"/>
    <mergeCell ref="F46:K46"/>
    <mergeCell ref="A61:B61"/>
    <mergeCell ref="C61:K61"/>
    <mergeCell ref="A48:B48"/>
    <mergeCell ref="A49:A50"/>
    <mergeCell ref="B49:B50"/>
    <mergeCell ref="C49:C50"/>
    <mergeCell ref="F49:F50"/>
    <mergeCell ref="G49:G50"/>
    <mergeCell ref="H49:H50"/>
    <mergeCell ref="I49:K49"/>
    <mergeCell ref="D47:E47"/>
    <mergeCell ref="A65:B65"/>
    <mergeCell ref="C65:K65"/>
    <mergeCell ref="F64:K64"/>
    <mergeCell ref="D64:E64"/>
    <mergeCell ref="A82:B82"/>
    <mergeCell ref="C82:K82"/>
    <mergeCell ref="G66:G67"/>
    <mergeCell ref="H66:H67"/>
    <mergeCell ref="I66:K66"/>
    <mergeCell ref="A78:B78"/>
    <mergeCell ref="C78:K78"/>
    <mergeCell ref="A79:B79"/>
    <mergeCell ref="F79:K79"/>
    <mergeCell ref="A66:A67"/>
    <mergeCell ref="B66:B67"/>
    <mergeCell ref="C66:C67"/>
    <mergeCell ref="A83:A84"/>
    <mergeCell ref="B83:B84"/>
    <mergeCell ref="C83:C84"/>
    <mergeCell ref="D83:D84"/>
    <mergeCell ref="E83:E84"/>
  </mergeCells>
  <phoneticPr fontId="32" type="noConversion"/>
  <pageMargins left="0.39370078740157483" right="0.19685039370078741" top="0.19685039370078741" bottom="0.19685039370078741" header="0.31496062992125984" footer="0.31496062992125984"/>
  <pageSetup paperSize="8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abSelected="1" zoomScale="80" zoomScaleNormal="80" workbookViewId="0">
      <selection activeCell="D10" sqref="D10"/>
    </sheetView>
  </sheetViews>
  <sheetFormatPr defaultRowHeight="15"/>
  <cols>
    <col min="1" max="1" width="5.5703125" customWidth="1"/>
    <col min="2" max="2" width="72.42578125" customWidth="1"/>
    <col min="3" max="3" width="47.7109375" customWidth="1"/>
    <col min="4" max="4" width="31.42578125" customWidth="1"/>
    <col min="5" max="5" width="20.42578125" customWidth="1"/>
    <col min="6" max="7" width="17.85546875" style="29" customWidth="1"/>
    <col min="8" max="8" width="19.28515625" style="29" customWidth="1"/>
    <col min="9" max="10" width="17.85546875" style="29" customWidth="1"/>
    <col min="11" max="11" width="18.85546875" customWidth="1"/>
  </cols>
  <sheetData>
    <row r="1" spans="1:11" ht="26.25" customHeight="1">
      <c r="A1" s="251" t="s">
        <v>168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5.75">
      <c r="A2" s="254" t="s">
        <v>311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1">
      <c r="A3" s="249" t="s">
        <v>217</v>
      </c>
      <c r="B3" s="237"/>
      <c r="C3" s="249" t="s">
        <v>313</v>
      </c>
      <c r="D3" s="256"/>
      <c r="E3" s="256"/>
      <c r="F3" s="256"/>
      <c r="G3" s="256"/>
      <c r="H3" s="256"/>
      <c r="I3" s="256"/>
      <c r="J3" s="256"/>
      <c r="K3" s="256"/>
    </row>
    <row r="4" spans="1:11">
      <c r="A4" s="239" t="s">
        <v>428</v>
      </c>
      <c r="B4" s="237"/>
      <c r="C4" s="76" t="s">
        <v>192</v>
      </c>
      <c r="D4" s="240" t="s">
        <v>218</v>
      </c>
      <c r="E4" s="240"/>
      <c r="F4" s="240" t="s">
        <v>178</v>
      </c>
      <c r="G4" s="237"/>
      <c r="H4" s="237"/>
      <c r="I4" s="237"/>
      <c r="J4" s="237"/>
      <c r="K4" s="237"/>
    </row>
    <row r="5" spans="1:11" s="1" customFormat="1" ht="30">
      <c r="A5" s="77" t="s">
        <v>57</v>
      </c>
      <c r="B5" s="79" t="s">
        <v>426</v>
      </c>
      <c r="C5" s="78">
        <v>0.15</v>
      </c>
      <c r="D5" s="253">
        <v>1</v>
      </c>
      <c r="E5" s="241"/>
      <c r="F5" s="241" t="s">
        <v>219</v>
      </c>
      <c r="G5" s="237"/>
      <c r="H5" s="237"/>
      <c r="I5" s="237"/>
      <c r="J5" s="237"/>
      <c r="K5" s="237"/>
    </row>
    <row r="6" spans="1:11" s="1" customFormat="1" ht="96.75" customHeight="1">
      <c r="A6" s="77" t="s">
        <v>58</v>
      </c>
      <c r="B6" s="79" t="s">
        <v>312</v>
      </c>
      <c r="C6" s="79" t="s">
        <v>257</v>
      </c>
      <c r="D6" s="241" t="s">
        <v>541</v>
      </c>
      <c r="E6" s="241"/>
      <c r="F6" s="241" t="s">
        <v>258</v>
      </c>
      <c r="G6" s="237"/>
      <c r="H6" s="237"/>
      <c r="I6" s="237"/>
      <c r="J6" s="237"/>
      <c r="K6" s="237"/>
    </row>
    <row r="7" spans="1:11">
      <c r="A7" s="239" t="s">
        <v>176</v>
      </c>
      <c r="B7" s="239"/>
      <c r="C7" s="252" t="s">
        <v>220</v>
      </c>
      <c r="D7" s="252"/>
      <c r="E7" s="252"/>
      <c r="F7" s="252"/>
      <c r="G7" s="252"/>
      <c r="H7" s="252"/>
      <c r="I7" s="252"/>
      <c r="J7" s="252"/>
      <c r="K7" s="252"/>
    </row>
    <row r="8" spans="1:11">
      <c r="A8" s="235" t="s">
        <v>4</v>
      </c>
      <c r="B8" s="238" t="s">
        <v>177</v>
      </c>
      <c r="C8" s="235" t="s">
        <v>429</v>
      </c>
      <c r="D8" s="235" t="s">
        <v>178</v>
      </c>
      <c r="E8" s="235" t="s">
        <v>179</v>
      </c>
      <c r="F8" s="235" t="s">
        <v>180</v>
      </c>
      <c r="G8" s="235" t="s">
        <v>181</v>
      </c>
      <c r="H8" s="235" t="s">
        <v>182</v>
      </c>
      <c r="I8" s="235" t="s">
        <v>183</v>
      </c>
      <c r="J8" s="235"/>
      <c r="K8" s="235"/>
    </row>
    <row r="9" spans="1:11" ht="28.5">
      <c r="A9" s="237"/>
      <c r="B9" s="237"/>
      <c r="C9" s="237"/>
      <c r="D9" s="237"/>
      <c r="E9" s="237"/>
      <c r="F9" s="237"/>
      <c r="G9" s="236"/>
      <c r="H9" s="236"/>
      <c r="I9" s="80" t="s">
        <v>184</v>
      </c>
      <c r="J9" s="80" t="s">
        <v>185</v>
      </c>
      <c r="K9" s="80" t="s">
        <v>186</v>
      </c>
    </row>
    <row r="10" spans="1:11" s="5" customFormat="1" ht="60" customHeight="1">
      <c r="A10" s="82" t="s">
        <v>57</v>
      </c>
      <c r="B10" s="83" t="s">
        <v>500</v>
      </c>
      <c r="C10" s="84" t="s">
        <v>501</v>
      </c>
      <c r="D10" s="84" t="s">
        <v>136</v>
      </c>
      <c r="E10" s="85" t="s">
        <v>187</v>
      </c>
      <c r="F10" s="86" t="s">
        <v>22</v>
      </c>
      <c r="G10" s="85" t="s">
        <v>212</v>
      </c>
      <c r="H10" s="87">
        <f>I10+J10</f>
        <v>16500</v>
      </c>
      <c r="I10" s="87">
        <v>0</v>
      </c>
      <c r="J10" s="88">
        <v>16500</v>
      </c>
      <c r="K10" s="89"/>
    </row>
    <row r="11" spans="1:11" s="5" customFormat="1" ht="62.25" customHeight="1">
      <c r="A11" s="82" t="s">
        <v>58</v>
      </c>
      <c r="B11" s="90" t="s">
        <v>497</v>
      </c>
      <c r="C11" s="91" t="s">
        <v>314</v>
      </c>
      <c r="D11" s="84" t="s">
        <v>502</v>
      </c>
      <c r="E11" s="85" t="s">
        <v>187</v>
      </c>
      <c r="F11" s="86" t="s">
        <v>22</v>
      </c>
      <c r="G11" s="85" t="s">
        <v>231</v>
      </c>
      <c r="H11" s="87" t="s">
        <v>209</v>
      </c>
      <c r="I11" s="88" t="s">
        <v>22</v>
      </c>
      <c r="J11" s="92" t="s">
        <v>22</v>
      </c>
      <c r="K11" s="88"/>
    </row>
    <row r="12" spans="1:11">
      <c r="A12" s="249" t="s">
        <v>221</v>
      </c>
      <c r="B12" s="237"/>
      <c r="C12" s="249" t="s">
        <v>222</v>
      </c>
      <c r="D12" s="250"/>
      <c r="E12" s="250"/>
      <c r="F12" s="250"/>
      <c r="G12" s="250"/>
      <c r="H12" s="250"/>
      <c r="I12" s="250"/>
      <c r="J12" s="250"/>
      <c r="K12" s="250"/>
    </row>
    <row r="13" spans="1:11">
      <c r="A13" s="239" t="s">
        <v>428</v>
      </c>
      <c r="B13" s="237"/>
      <c r="C13" s="76" t="s">
        <v>192</v>
      </c>
      <c r="D13" s="240" t="s">
        <v>218</v>
      </c>
      <c r="E13" s="240"/>
      <c r="F13" s="240" t="s">
        <v>178</v>
      </c>
      <c r="G13" s="237"/>
      <c r="H13" s="237"/>
      <c r="I13" s="237"/>
      <c r="J13" s="237"/>
      <c r="K13" s="237"/>
    </row>
    <row r="14" spans="1:11" ht="33.75" customHeight="1">
      <c r="A14" s="77" t="s">
        <v>59</v>
      </c>
      <c r="B14" s="79" t="s">
        <v>149</v>
      </c>
      <c r="C14" s="81">
        <v>0.7</v>
      </c>
      <c r="D14" s="252" t="s">
        <v>223</v>
      </c>
      <c r="E14" s="252"/>
      <c r="F14" s="241" t="s">
        <v>224</v>
      </c>
      <c r="G14" s="237"/>
      <c r="H14" s="237"/>
      <c r="I14" s="237"/>
      <c r="J14" s="237"/>
      <c r="K14" s="237"/>
    </row>
    <row r="15" spans="1:11" s="1" customFormat="1" ht="31.5" customHeight="1">
      <c r="A15" s="77" t="s">
        <v>77</v>
      </c>
      <c r="B15" s="79" t="s">
        <v>315</v>
      </c>
      <c r="C15" s="78">
        <v>0.28000000000000003</v>
      </c>
      <c r="D15" s="253">
        <v>0.4</v>
      </c>
      <c r="E15" s="253"/>
      <c r="F15" s="241" t="s">
        <v>224</v>
      </c>
      <c r="G15" s="237"/>
      <c r="H15" s="237"/>
      <c r="I15" s="237"/>
      <c r="J15" s="237"/>
      <c r="K15" s="237"/>
    </row>
    <row r="16" spans="1:11" ht="45" customHeight="1">
      <c r="A16" s="239" t="s">
        <v>176</v>
      </c>
      <c r="B16" s="239"/>
      <c r="C16" s="244" t="s">
        <v>498</v>
      </c>
      <c r="D16" s="244"/>
      <c r="E16" s="244"/>
      <c r="F16" s="244"/>
      <c r="G16" s="244"/>
      <c r="H16" s="244"/>
      <c r="I16" s="244"/>
      <c r="J16" s="244"/>
      <c r="K16" s="244"/>
    </row>
    <row r="17" spans="1:11">
      <c r="A17" s="235" t="s">
        <v>4</v>
      </c>
      <c r="B17" s="238" t="s">
        <v>177</v>
      </c>
      <c r="C17" s="235" t="s">
        <v>429</v>
      </c>
      <c r="D17" s="235" t="s">
        <v>178</v>
      </c>
      <c r="E17" s="235" t="s">
        <v>179</v>
      </c>
      <c r="F17" s="235" t="s">
        <v>180</v>
      </c>
      <c r="G17" s="235" t="s">
        <v>181</v>
      </c>
      <c r="H17" s="235" t="s">
        <v>182</v>
      </c>
      <c r="I17" s="235" t="s">
        <v>183</v>
      </c>
      <c r="J17" s="235"/>
      <c r="K17" s="235"/>
    </row>
    <row r="18" spans="1:11" ht="28.5">
      <c r="A18" s="237"/>
      <c r="B18" s="237"/>
      <c r="C18" s="237"/>
      <c r="D18" s="237"/>
      <c r="E18" s="237"/>
      <c r="F18" s="237"/>
      <c r="G18" s="236"/>
      <c r="H18" s="236"/>
      <c r="I18" s="80" t="s">
        <v>184</v>
      </c>
      <c r="J18" s="80" t="s">
        <v>185</v>
      </c>
      <c r="K18" s="80" t="s">
        <v>186</v>
      </c>
    </row>
    <row r="19" spans="1:11" s="5" customFormat="1" ht="71.25">
      <c r="A19" s="93" t="s">
        <v>59</v>
      </c>
      <c r="B19" s="94" t="s">
        <v>499</v>
      </c>
      <c r="C19" s="95" t="s">
        <v>503</v>
      </c>
      <c r="D19" s="95" t="s">
        <v>496</v>
      </c>
      <c r="E19" s="96" t="s">
        <v>187</v>
      </c>
      <c r="F19" s="97" t="s">
        <v>22</v>
      </c>
      <c r="G19" s="96" t="s">
        <v>213</v>
      </c>
      <c r="H19" s="98" t="s">
        <v>209</v>
      </c>
      <c r="I19" s="98" t="s">
        <v>22</v>
      </c>
      <c r="J19" s="99" t="s">
        <v>22</v>
      </c>
      <c r="K19" s="100"/>
    </row>
    <row r="20" spans="1:11" s="5" customFormat="1" ht="57">
      <c r="A20" s="101" t="s">
        <v>77</v>
      </c>
      <c r="B20" s="36" t="s">
        <v>256</v>
      </c>
      <c r="C20" s="102" t="s">
        <v>316</v>
      </c>
      <c r="D20" s="163" t="s">
        <v>485</v>
      </c>
      <c r="E20" s="103" t="s">
        <v>187</v>
      </c>
      <c r="F20" s="104" t="s">
        <v>22</v>
      </c>
      <c r="G20" s="103" t="s">
        <v>232</v>
      </c>
      <c r="H20" s="105">
        <f>I20+J20</f>
        <v>55000</v>
      </c>
      <c r="I20" s="105">
        <v>55000</v>
      </c>
      <c r="J20" s="106">
        <v>0</v>
      </c>
      <c r="K20" s="107"/>
    </row>
    <row r="21" spans="1:11" s="5" customFormat="1" ht="83.25" customHeight="1">
      <c r="A21" s="108" t="s">
        <v>80</v>
      </c>
      <c r="B21" s="36" t="s">
        <v>317</v>
      </c>
      <c r="C21" s="109" t="s">
        <v>490</v>
      </c>
      <c r="D21" s="109" t="s">
        <v>90</v>
      </c>
      <c r="E21" s="103" t="s">
        <v>187</v>
      </c>
      <c r="F21" s="111" t="s">
        <v>22</v>
      </c>
      <c r="G21" s="110" t="s">
        <v>214</v>
      </c>
      <c r="H21" s="105" t="s">
        <v>209</v>
      </c>
      <c r="I21" s="105" t="s">
        <v>22</v>
      </c>
      <c r="J21" s="105" t="s">
        <v>22</v>
      </c>
      <c r="K21" s="107"/>
    </row>
    <row r="22" spans="1:11" s="5" customFormat="1" ht="51" customHeight="1">
      <c r="A22" s="108" t="s">
        <v>81</v>
      </c>
      <c r="B22" s="36" t="s">
        <v>135</v>
      </c>
      <c r="C22" s="109" t="s">
        <v>318</v>
      </c>
      <c r="D22" s="109" t="s">
        <v>319</v>
      </c>
      <c r="E22" s="103" t="s">
        <v>187</v>
      </c>
      <c r="F22" s="111" t="s">
        <v>22</v>
      </c>
      <c r="G22" s="110" t="s">
        <v>232</v>
      </c>
      <c r="H22" s="105" t="s">
        <v>209</v>
      </c>
      <c r="I22" s="105" t="s">
        <v>22</v>
      </c>
      <c r="J22" s="105" t="s">
        <v>22</v>
      </c>
      <c r="K22" s="107"/>
    </row>
    <row r="23" spans="1:11" s="5" customFormat="1" ht="97.5" customHeight="1">
      <c r="A23" s="123" t="s">
        <v>82</v>
      </c>
      <c r="B23" s="124" t="s">
        <v>486</v>
      </c>
      <c r="C23" s="125" t="s">
        <v>487</v>
      </c>
      <c r="D23" s="125" t="s">
        <v>495</v>
      </c>
      <c r="E23" s="126" t="s">
        <v>187</v>
      </c>
      <c r="F23" s="127" t="s">
        <v>22</v>
      </c>
      <c r="G23" s="126" t="s">
        <v>213</v>
      </c>
      <c r="H23" s="128">
        <f>I23+J23</f>
        <v>46680</v>
      </c>
      <c r="I23" s="129">
        <v>21600</v>
      </c>
      <c r="J23" s="129">
        <v>25080</v>
      </c>
      <c r="K23" s="130"/>
    </row>
    <row r="24" spans="1:11">
      <c r="A24" s="245" t="s">
        <v>505</v>
      </c>
      <c r="B24" s="246"/>
      <c r="C24" s="247" t="s">
        <v>237</v>
      </c>
      <c r="D24" s="248"/>
      <c r="E24" s="248"/>
      <c r="F24" s="248"/>
      <c r="G24" s="248"/>
      <c r="H24" s="248"/>
      <c r="I24" s="248"/>
      <c r="J24" s="248"/>
      <c r="K24" s="248"/>
    </row>
    <row r="25" spans="1:11">
      <c r="A25" s="239" t="s">
        <v>428</v>
      </c>
      <c r="B25" s="237"/>
      <c r="C25" s="76" t="s">
        <v>192</v>
      </c>
      <c r="D25" s="240" t="s">
        <v>218</v>
      </c>
      <c r="E25" s="240"/>
      <c r="F25" s="240" t="s">
        <v>178</v>
      </c>
      <c r="G25" s="237"/>
      <c r="H25" s="237"/>
      <c r="I25" s="237"/>
      <c r="J25" s="237"/>
      <c r="K25" s="237"/>
    </row>
    <row r="26" spans="1:11" s="1" customFormat="1" ht="28.5">
      <c r="A26" s="131" t="s">
        <v>60</v>
      </c>
      <c r="B26" s="79" t="s">
        <v>488</v>
      </c>
      <c r="C26" s="77" t="s">
        <v>225</v>
      </c>
      <c r="D26" s="241" t="s">
        <v>227</v>
      </c>
      <c r="E26" s="241"/>
      <c r="F26" s="241" t="s">
        <v>229</v>
      </c>
      <c r="G26" s="237"/>
      <c r="H26" s="237"/>
      <c r="I26" s="237"/>
      <c r="J26" s="237"/>
      <c r="K26" s="237"/>
    </row>
    <row r="27" spans="1:11" s="1" customFormat="1">
      <c r="A27" s="131" t="s">
        <v>61</v>
      </c>
      <c r="B27" s="79" t="s">
        <v>532</v>
      </c>
      <c r="C27" s="77" t="s">
        <v>226</v>
      </c>
      <c r="D27" s="241" t="s">
        <v>228</v>
      </c>
      <c r="E27" s="241"/>
      <c r="F27" s="241" t="s">
        <v>230</v>
      </c>
      <c r="G27" s="237"/>
      <c r="H27" s="237"/>
      <c r="I27" s="237"/>
      <c r="J27" s="237"/>
      <c r="K27" s="237"/>
    </row>
    <row r="28" spans="1:11" ht="35.25" customHeight="1">
      <c r="A28" s="242" t="s">
        <v>176</v>
      </c>
      <c r="B28" s="243"/>
      <c r="C28" s="244" t="s">
        <v>504</v>
      </c>
      <c r="D28" s="244"/>
      <c r="E28" s="244"/>
      <c r="F28" s="244"/>
      <c r="G28" s="244"/>
      <c r="H28" s="244"/>
      <c r="I28" s="244"/>
      <c r="J28" s="244"/>
      <c r="K28" s="244"/>
    </row>
    <row r="29" spans="1:11">
      <c r="A29" s="235" t="s">
        <v>4</v>
      </c>
      <c r="B29" s="238" t="s">
        <v>177</v>
      </c>
      <c r="C29" s="235" t="s">
        <v>429</v>
      </c>
      <c r="D29" s="235" t="s">
        <v>178</v>
      </c>
      <c r="E29" s="235" t="s">
        <v>179</v>
      </c>
      <c r="F29" s="235" t="s">
        <v>180</v>
      </c>
      <c r="G29" s="235" t="s">
        <v>181</v>
      </c>
      <c r="H29" s="235" t="s">
        <v>182</v>
      </c>
      <c r="I29" s="235" t="s">
        <v>183</v>
      </c>
      <c r="J29" s="235"/>
      <c r="K29" s="235"/>
    </row>
    <row r="30" spans="1:11" ht="28.5">
      <c r="A30" s="237"/>
      <c r="B30" s="237"/>
      <c r="C30" s="237"/>
      <c r="D30" s="237"/>
      <c r="E30" s="237"/>
      <c r="F30" s="237"/>
      <c r="G30" s="236"/>
      <c r="H30" s="236"/>
      <c r="I30" s="80" t="s">
        <v>184</v>
      </c>
      <c r="J30" s="80" t="s">
        <v>185</v>
      </c>
      <c r="K30" s="80" t="s">
        <v>186</v>
      </c>
    </row>
    <row r="31" spans="1:11" s="4" customFormat="1" ht="42.75">
      <c r="A31" s="112" t="s">
        <v>60</v>
      </c>
      <c r="B31" s="34" t="s">
        <v>144</v>
      </c>
      <c r="C31" s="113" t="s">
        <v>320</v>
      </c>
      <c r="D31" s="117" t="s">
        <v>145</v>
      </c>
      <c r="E31" s="114" t="s">
        <v>187</v>
      </c>
      <c r="F31" s="114" t="s">
        <v>22</v>
      </c>
      <c r="G31" s="114" t="s">
        <v>233</v>
      </c>
      <c r="H31" s="87" t="s">
        <v>209</v>
      </c>
      <c r="I31" s="115" t="s">
        <v>22</v>
      </c>
      <c r="J31" s="115" t="s">
        <v>22</v>
      </c>
      <c r="K31" s="114"/>
    </row>
    <row r="32" spans="1:11" s="5" customFormat="1" ht="79.5" customHeight="1">
      <c r="A32" s="112" t="s">
        <v>61</v>
      </c>
      <c r="B32" s="116" t="s">
        <v>133</v>
      </c>
      <c r="C32" s="117" t="s">
        <v>491</v>
      </c>
      <c r="D32" s="117" t="s">
        <v>134</v>
      </c>
      <c r="E32" s="114"/>
      <c r="F32" s="118" t="s">
        <v>187</v>
      </c>
      <c r="G32" s="114" t="s">
        <v>234</v>
      </c>
      <c r="H32" s="87" t="s">
        <v>209</v>
      </c>
      <c r="I32" s="87" t="s">
        <v>22</v>
      </c>
      <c r="J32" s="88" t="s">
        <v>22</v>
      </c>
      <c r="K32" s="89"/>
    </row>
    <row r="33" spans="1:11" s="10" customFormat="1" ht="95.25" customHeight="1">
      <c r="A33" s="119" t="s">
        <v>95</v>
      </c>
      <c r="B33" s="83" t="s">
        <v>164</v>
      </c>
      <c r="C33" s="120" t="s">
        <v>489</v>
      </c>
      <c r="D33" s="83" t="s">
        <v>493</v>
      </c>
      <c r="E33" s="85" t="s">
        <v>190</v>
      </c>
      <c r="F33" s="121"/>
      <c r="G33" s="85" t="s">
        <v>235</v>
      </c>
      <c r="H33" s="87" t="s">
        <v>209</v>
      </c>
      <c r="I33" s="87"/>
      <c r="J33" s="122"/>
      <c r="K33" s="87"/>
    </row>
    <row r="34" spans="1:11" s="10" customFormat="1" ht="51" customHeight="1">
      <c r="A34" s="119" t="s">
        <v>96</v>
      </c>
      <c r="B34" s="83" t="s">
        <v>165</v>
      </c>
      <c r="C34" s="120" t="s">
        <v>492</v>
      </c>
      <c r="D34" s="162" t="s">
        <v>494</v>
      </c>
      <c r="E34" s="85" t="s">
        <v>190</v>
      </c>
      <c r="F34" s="121"/>
      <c r="G34" s="85" t="s">
        <v>236</v>
      </c>
      <c r="H34" s="87" t="s">
        <v>209</v>
      </c>
      <c r="I34" s="87"/>
      <c r="J34" s="122"/>
      <c r="K34" s="87"/>
    </row>
  </sheetData>
  <autoFilter ref="A9:K34" xr:uid="{00000000-0009-0000-0000-000001000000}"/>
  <mergeCells count="62">
    <mergeCell ref="A1:K1"/>
    <mergeCell ref="D13:E13"/>
    <mergeCell ref="D14:E14"/>
    <mergeCell ref="D15:E15"/>
    <mergeCell ref="F14:K14"/>
    <mergeCell ref="A7:B7"/>
    <mergeCell ref="C7:K7"/>
    <mergeCell ref="F5:K5"/>
    <mergeCell ref="F6:K6"/>
    <mergeCell ref="A2:K2"/>
    <mergeCell ref="A3:B3"/>
    <mergeCell ref="C3:K3"/>
    <mergeCell ref="A4:B4"/>
    <mergeCell ref="F4:K4"/>
    <mergeCell ref="D4:E4"/>
    <mergeCell ref="D5:E5"/>
    <mergeCell ref="D6:E6"/>
    <mergeCell ref="A16:B16"/>
    <mergeCell ref="C16:K16"/>
    <mergeCell ref="F15:K15"/>
    <mergeCell ref="G8:G9"/>
    <mergeCell ref="H8:H9"/>
    <mergeCell ref="I8:K8"/>
    <mergeCell ref="A12:B12"/>
    <mergeCell ref="C12:K12"/>
    <mergeCell ref="A13:B13"/>
    <mergeCell ref="F13:K13"/>
    <mergeCell ref="A8:A9"/>
    <mergeCell ref="B8:B9"/>
    <mergeCell ref="C8:C9"/>
    <mergeCell ref="D8:D9"/>
    <mergeCell ref="E8:E9"/>
    <mergeCell ref="F8:F9"/>
    <mergeCell ref="A24:B24"/>
    <mergeCell ref="C24:K24"/>
    <mergeCell ref="F17:F18"/>
    <mergeCell ref="G17:G18"/>
    <mergeCell ref="H17:H18"/>
    <mergeCell ref="I17:K17"/>
    <mergeCell ref="A17:A18"/>
    <mergeCell ref="B17:B18"/>
    <mergeCell ref="C17:C18"/>
    <mergeCell ref="D17:D18"/>
    <mergeCell ref="E17:E18"/>
    <mergeCell ref="A25:B25"/>
    <mergeCell ref="F25:K25"/>
    <mergeCell ref="F26:K26"/>
    <mergeCell ref="A28:B28"/>
    <mergeCell ref="C28:K28"/>
    <mergeCell ref="F27:K27"/>
    <mergeCell ref="D26:E26"/>
    <mergeCell ref="D27:E27"/>
    <mergeCell ref="D25:E25"/>
    <mergeCell ref="G29:G30"/>
    <mergeCell ref="H29:H30"/>
    <mergeCell ref="I29:K29"/>
    <mergeCell ref="A29:A30"/>
    <mergeCell ref="B29:B30"/>
    <mergeCell ref="C29:C30"/>
    <mergeCell ref="D29:D30"/>
    <mergeCell ref="E29:E30"/>
    <mergeCell ref="F29:F30"/>
  </mergeCells>
  <pageMargins left="0.39370078740157483" right="0.19685039370078741" top="0.19685039370078741" bottom="0.19685039370078741" header="0.31496062992125984" footer="0.31496062992125984"/>
  <pageSetup paperSize="8" scale="78" orientation="landscape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view="pageBreakPreview" topLeftCell="A10" zoomScale="77" zoomScaleNormal="115" zoomScaleSheetLayoutView="77" workbookViewId="0">
      <selection activeCell="H9" sqref="H9"/>
    </sheetView>
  </sheetViews>
  <sheetFormatPr defaultRowHeight="15"/>
  <cols>
    <col min="1" max="1" width="7.5703125" style="28" customWidth="1"/>
    <col min="2" max="2" width="47" customWidth="1"/>
    <col min="3" max="3" width="54.28515625" customWidth="1"/>
    <col min="4" max="8" width="30.42578125" customWidth="1"/>
    <col min="9" max="9" width="24.42578125" customWidth="1"/>
    <col min="10" max="10" width="22.42578125" customWidth="1"/>
    <col min="11" max="11" width="20" customWidth="1"/>
  </cols>
  <sheetData>
    <row r="1" spans="1:11" ht="20.25">
      <c r="A1" s="257" t="s">
        <v>168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1" ht="21.75" customHeight="1">
      <c r="A2" s="262" t="s">
        <v>260</v>
      </c>
      <c r="B2" s="263"/>
      <c r="C2" s="263"/>
      <c r="D2" s="263"/>
      <c r="E2" s="263"/>
      <c r="F2" s="263"/>
      <c r="G2" s="263"/>
      <c r="H2" s="263"/>
      <c r="I2" s="263"/>
      <c r="J2" s="263"/>
      <c r="K2" s="264"/>
    </row>
    <row r="3" spans="1:11" ht="18.75" customHeight="1">
      <c r="A3" s="249" t="s">
        <v>239</v>
      </c>
      <c r="B3" s="237"/>
      <c r="C3" s="249" t="s">
        <v>240</v>
      </c>
      <c r="D3" s="256"/>
      <c r="E3" s="256"/>
      <c r="F3" s="256"/>
      <c r="G3" s="256"/>
      <c r="H3" s="256"/>
      <c r="I3" s="256"/>
      <c r="J3" s="256"/>
      <c r="K3" s="256"/>
    </row>
    <row r="4" spans="1:11">
      <c r="A4" s="239" t="s">
        <v>428</v>
      </c>
      <c r="B4" s="237"/>
      <c r="C4" s="76" t="s">
        <v>192</v>
      </c>
      <c r="D4" s="240" t="s">
        <v>218</v>
      </c>
      <c r="E4" s="240"/>
      <c r="F4" s="240" t="s">
        <v>178</v>
      </c>
      <c r="G4" s="237"/>
      <c r="H4" s="237"/>
      <c r="I4" s="237"/>
      <c r="J4" s="237"/>
      <c r="K4" s="237"/>
    </row>
    <row r="5" spans="1:11" s="1" customFormat="1" ht="42" customHeight="1">
      <c r="A5" s="77" t="s">
        <v>62</v>
      </c>
      <c r="B5" s="79" t="s">
        <v>150</v>
      </c>
      <c r="C5" s="79" t="s">
        <v>151</v>
      </c>
      <c r="D5" s="241" t="s">
        <v>241</v>
      </c>
      <c r="E5" s="241"/>
      <c r="F5" s="241" t="s">
        <v>540</v>
      </c>
      <c r="G5" s="237"/>
      <c r="H5" s="237"/>
      <c r="I5" s="237"/>
      <c r="J5" s="237"/>
      <c r="K5" s="237"/>
    </row>
    <row r="6" spans="1:11">
      <c r="A6" s="239" t="s">
        <v>176</v>
      </c>
      <c r="B6" s="239"/>
      <c r="C6" s="260" t="s">
        <v>242</v>
      </c>
      <c r="D6" s="261"/>
      <c r="E6" s="261"/>
      <c r="F6" s="261"/>
      <c r="G6" s="261"/>
      <c r="H6" s="261"/>
      <c r="I6" s="261"/>
      <c r="J6" s="261"/>
      <c r="K6" s="261"/>
    </row>
    <row r="7" spans="1:11">
      <c r="A7" s="235" t="s">
        <v>4</v>
      </c>
      <c r="B7" s="238" t="s">
        <v>177</v>
      </c>
      <c r="C7" s="235" t="s">
        <v>429</v>
      </c>
      <c r="D7" s="235" t="s">
        <v>178</v>
      </c>
      <c r="E7" s="235" t="s">
        <v>179</v>
      </c>
      <c r="F7" s="235" t="s">
        <v>180</v>
      </c>
      <c r="G7" s="235" t="s">
        <v>181</v>
      </c>
      <c r="H7" s="235" t="s">
        <v>182</v>
      </c>
      <c r="I7" s="235" t="s">
        <v>183</v>
      </c>
      <c r="J7" s="235"/>
      <c r="K7" s="235"/>
    </row>
    <row r="8" spans="1:11" ht="28.5">
      <c r="A8" s="237"/>
      <c r="B8" s="237"/>
      <c r="C8" s="237"/>
      <c r="D8" s="237"/>
      <c r="E8" s="237"/>
      <c r="F8" s="237"/>
      <c r="G8" s="236"/>
      <c r="H8" s="236"/>
      <c r="I8" s="80" t="s">
        <v>184</v>
      </c>
      <c r="J8" s="80" t="s">
        <v>185</v>
      </c>
      <c r="K8" s="80" t="s">
        <v>186</v>
      </c>
    </row>
    <row r="9" spans="1:11" s="5" customFormat="1" ht="57">
      <c r="A9" s="149" t="s">
        <v>62</v>
      </c>
      <c r="B9" s="150" t="s">
        <v>321</v>
      </c>
      <c r="C9" s="151" t="s">
        <v>322</v>
      </c>
      <c r="D9" s="152" t="s">
        <v>323</v>
      </c>
      <c r="E9" s="153" t="s">
        <v>187</v>
      </c>
      <c r="F9" s="153" t="s">
        <v>22</v>
      </c>
      <c r="G9" s="154" t="s">
        <v>508</v>
      </c>
      <c r="H9" s="155">
        <f>I9+J9</f>
        <v>33000</v>
      </c>
      <c r="I9" s="153">
        <v>0</v>
      </c>
      <c r="J9" s="155">
        <v>33000</v>
      </c>
      <c r="K9" s="156"/>
    </row>
    <row r="10" spans="1:11" ht="19.5" customHeight="1">
      <c r="A10" s="249" t="s">
        <v>243</v>
      </c>
      <c r="B10" s="237"/>
      <c r="C10" s="249" t="s">
        <v>324</v>
      </c>
      <c r="D10" s="256"/>
      <c r="E10" s="256"/>
      <c r="F10" s="256"/>
      <c r="G10" s="256"/>
      <c r="H10" s="256"/>
      <c r="I10" s="256"/>
      <c r="J10" s="256"/>
      <c r="K10" s="256"/>
    </row>
    <row r="11" spans="1:11" ht="20.25" customHeight="1">
      <c r="A11" s="239" t="s">
        <v>428</v>
      </c>
      <c r="B11" s="237"/>
      <c r="C11" s="76" t="s">
        <v>192</v>
      </c>
      <c r="D11" s="240" t="s">
        <v>218</v>
      </c>
      <c r="E11" s="240"/>
      <c r="F11" s="240" t="s">
        <v>178</v>
      </c>
      <c r="G11" s="237"/>
      <c r="H11" s="237"/>
      <c r="I11" s="237"/>
      <c r="J11" s="237"/>
      <c r="K11" s="237"/>
    </row>
    <row r="12" spans="1:11" s="1" customFormat="1" ht="42.75" customHeight="1">
      <c r="A12" s="77" t="s">
        <v>63</v>
      </c>
      <c r="B12" s="79" t="s">
        <v>325</v>
      </c>
      <c r="C12" s="79" t="s">
        <v>152</v>
      </c>
      <c r="D12" s="241" t="s">
        <v>326</v>
      </c>
      <c r="E12" s="241"/>
      <c r="F12" s="241" t="s">
        <v>327</v>
      </c>
      <c r="G12" s="237"/>
      <c r="H12" s="237"/>
      <c r="I12" s="237"/>
      <c r="J12" s="237"/>
      <c r="K12" s="237"/>
    </row>
    <row r="13" spans="1:11" s="1" customFormat="1" ht="42.75">
      <c r="A13" s="77" t="s">
        <v>64</v>
      </c>
      <c r="B13" s="79" t="s">
        <v>328</v>
      </c>
      <c r="C13" s="79" t="s">
        <v>153</v>
      </c>
      <c r="D13" s="241" t="s">
        <v>329</v>
      </c>
      <c r="E13" s="241"/>
      <c r="F13" s="241" t="s">
        <v>330</v>
      </c>
      <c r="G13" s="237"/>
      <c r="H13" s="237"/>
      <c r="I13" s="237"/>
      <c r="J13" s="237"/>
      <c r="K13" s="237"/>
    </row>
    <row r="14" spans="1:11" ht="46.5" customHeight="1">
      <c r="A14" s="239" t="s">
        <v>176</v>
      </c>
      <c r="B14" s="239"/>
      <c r="C14" s="244" t="s">
        <v>331</v>
      </c>
      <c r="D14" s="244"/>
      <c r="E14" s="244"/>
      <c r="F14" s="244"/>
      <c r="G14" s="244"/>
      <c r="H14" s="244"/>
      <c r="I14" s="244"/>
      <c r="J14" s="244"/>
      <c r="K14" s="244"/>
    </row>
    <row r="15" spans="1:11">
      <c r="A15" s="235" t="s">
        <v>4</v>
      </c>
      <c r="B15" s="238" t="s">
        <v>177</v>
      </c>
      <c r="C15" s="235" t="s">
        <v>429</v>
      </c>
      <c r="D15" s="235" t="s">
        <v>178</v>
      </c>
      <c r="E15" s="235" t="s">
        <v>179</v>
      </c>
      <c r="F15" s="235" t="s">
        <v>180</v>
      </c>
      <c r="G15" s="235" t="s">
        <v>181</v>
      </c>
      <c r="H15" s="235" t="s">
        <v>182</v>
      </c>
      <c r="I15" s="235" t="s">
        <v>183</v>
      </c>
      <c r="J15" s="235"/>
      <c r="K15" s="235"/>
    </row>
    <row r="16" spans="1:11" ht="28.5">
      <c r="A16" s="237"/>
      <c r="B16" s="237"/>
      <c r="C16" s="237"/>
      <c r="D16" s="237"/>
      <c r="E16" s="237"/>
      <c r="F16" s="237"/>
      <c r="G16" s="236"/>
      <c r="H16" s="236"/>
      <c r="I16" s="80" t="s">
        <v>184</v>
      </c>
      <c r="J16" s="80" t="s">
        <v>185</v>
      </c>
      <c r="K16" s="80" t="s">
        <v>186</v>
      </c>
    </row>
    <row r="17" spans="1:11" s="5" customFormat="1" ht="57">
      <c r="A17" s="164" t="s">
        <v>63</v>
      </c>
      <c r="B17" s="132" t="s">
        <v>255</v>
      </c>
      <c r="C17" s="132" t="s">
        <v>84</v>
      </c>
      <c r="D17" s="166" t="s">
        <v>85</v>
      </c>
      <c r="E17" s="134" t="s">
        <v>187</v>
      </c>
      <c r="F17" s="135" t="s">
        <v>65</v>
      </c>
      <c r="G17" s="154" t="s">
        <v>509</v>
      </c>
      <c r="H17" s="136">
        <f>I17+J17</f>
        <v>206580</v>
      </c>
      <c r="I17" s="145">
        <v>0</v>
      </c>
      <c r="J17" s="136">
        <v>206580</v>
      </c>
      <c r="K17" s="137"/>
    </row>
    <row r="18" spans="1:11" s="5" customFormat="1" ht="130.5" customHeight="1">
      <c r="A18" s="164" t="s">
        <v>64</v>
      </c>
      <c r="B18" s="132" t="s">
        <v>117</v>
      </c>
      <c r="C18" s="132" t="s">
        <v>506</v>
      </c>
      <c r="D18" s="90" t="s">
        <v>507</v>
      </c>
      <c r="E18" s="134" t="s">
        <v>187</v>
      </c>
      <c r="F18" s="134" t="s">
        <v>22</v>
      </c>
      <c r="G18" s="154" t="s">
        <v>510</v>
      </c>
      <c r="H18" s="136">
        <f>I18+J18</f>
        <v>1132400</v>
      </c>
      <c r="I18" s="136">
        <v>1106000</v>
      </c>
      <c r="J18" s="136">
        <v>26400</v>
      </c>
      <c r="K18" s="137"/>
    </row>
    <row r="19" spans="1:11" s="5" customFormat="1" ht="71.25">
      <c r="A19" s="164" t="s">
        <v>66</v>
      </c>
      <c r="B19" s="132" t="s">
        <v>118</v>
      </c>
      <c r="C19" s="132" t="s">
        <v>513</v>
      </c>
      <c r="D19" s="90" t="s">
        <v>119</v>
      </c>
      <c r="E19" s="134" t="s">
        <v>187</v>
      </c>
      <c r="F19" s="134" t="s">
        <v>22</v>
      </c>
      <c r="G19" s="154" t="s">
        <v>511</v>
      </c>
      <c r="H19" s="136">
        <f>I19+J19</f>
        <v>103020</v>
      </c>
      <c r="I19" s="136">
        <v>81900</v>
      </c>
      <c r="J19" s="136">
        <v>21120</v>
      </c>
      <c r="K19" s="137"/>
    </row>
    <row r="20" spans="1:11" s="5" customFormat="1" ht="28.5">
      <c r="A20" s="165" t="s">
        <v>67</v>
      </c>
      <c r="B20" s="132" t="s">
        <v>120</v>
      </c>
      <c r="C20" s="132" t="s">
        <v>332</v>
      </c>
      <c r="D20" s="90" t="s">
        <v>86</v>
      </c>
      <c r="E20" s="134" t="s">
        <v>187</v>
      </c>
      <c r="F20" s="134" t="s">
        <v>22</v>
      </c>
      <c r="G20" s="154" t="s">
        <v>512</v>
      </c>
      <c r="H20" s="87" t="s">
        <v>209</v>
      </c>
      <c r="I20" s="137" t="s">
        <v>22</v>
      </c>
      <c r="J20" s="137" t="s">
        <v>22</v>
      </c>
      <c r="K20" s="137" t="s">
        <v>22</v>
      </c>
    </row>
    <row r="21" spans="1:11">
      <c r="A21" s="249" t="s">
        <v>244</v>
      </c>
      <c r="B21" s="237"/>
      <c r="C21" s="249" t="s">
        <v>333</v>
      </c>
      <c r="D21" s="256"/>
      <c r="E21" s="256"/>
      <c r="F21" s="256"/>
      <c r="G21" s="256"/>
      <c r="H21" s="256"/>
      <c r="I21" s="256"/>
      <c r="J21" s="256"/>
      <c r="K21" s="256"/>
    </row>
    <row r="22" spans="1:11">
      <c r="A22" s="239" t="s">
        <v>428</v>
      </c>
      <c r="B22" s="237"/>
      <c r="C22" s="76" t="s">
        <v>192</v>
      </c>
      <c r="D22" s="240" t="s">
        <v>218</v>
      </c>
      <c r="E22" s="240"/>
      <c r="F22" s="240" t="s">
        <v>178</v>
      </c>
      <c r="G22" s="237"/>
      <c r="H22" s="237"/>
      <c r="I22" s="237"/>
      <c r="J22" s="237"/>
      <c r="K22" s="237"/>
    </row>
    <row r="23" spans="1:11" s="1" customFormat="1">
      <c r="A23" s="77" t="s">
        <v>68</v>
      </c>
      <c r="B23" s="167" t="s">
        <v>154</v>
      </c>
      <c r="C23" s="78">
        <v>0.09</v>
      </c>
      <c r="D23" s="253">
        <v>0.05</v>
      </c>
      <c r="E23" s="241"/>
      <c r="F23" s="241" t="s">
        <v>261</v>
      </c>
      <c r="G23" s="237"/>
      <c r="H23" s="237"/>
      <c r="I23" s="237"/>
      <c r="J23" s="237"/>
      <c r="K23" s="237"/>
    </row>
    <row r="24" spans="1:11" s="1" customFormat="1" ht="35.25" customHeight="1">
      <c r="A24" s="77" t="s">
        <v>69</v>
      </c>
      <c r="B24" s="167" t="s">
        <v>155</v>
      </c>
      <c r="C24" s="79" t="s">
        <v>238</v>
      </c>
      <c r="D24" s="241" t="s">
        <v>246</v>
      </c>
      <c r="E24" s="241"/>
      <c r="F24" s="241" t="s">
        <v>245</v>
      </c>
      <c r="G24" s="237"/>
      <c r="H24" s="237"/>
      <c r="I24" s="237"/>
      <c r="J24" s="237"/>
      <c r="K24" s="237"/>
    </row>
    <row r="25" spans="1:11" ht="38.25" customHeight="1">
      <c r="A25" s="239" t="s">
        <v>176</v>
      </c>
      <c r="B25" s="239"/>
      <c r="C25" s="244" t="s">
        <v>334</v>
      </c>
      <c r="D25" s="244"/>
      <c r="E25" s="244"/>
      <c r="F25" s="244"/>
      <c r="G25" s="244"/>
      <c r="H25" s="244"/>
      <c r="I25" s="244"/>
      <c r="J25" s="244"/>
      <c r="K25" s="244"/>
    </row>
    <row r="26" spans="1:11">
      <c r="A26" s="235" t="s">
        <v>4</v>
      </c>
      <c r="B26" s="238" t="s">
        <v>177</v>
      </c>
      <c r="C26" s="235" t="s">
        <v>429</v>
      </c>
      <c r="D26" s="235" t="s">
        <v>178</v>
      </c>
      <c r="E26" s="235" t="s">
        <v>179</v>
      </c>
      <c r="F26" s="235" t="s">
        <v>180</v>
      </c>
      <c r="G26" s="235" t="s">
        <v>181</v>
      </c>
      <c r="H26" s="235" t="s">
        <v>182</v>
      </c>
      <c r="I26" s="235" t="s">
        <v>183</v>
      </c>
      <c r="J26" s="235"/>
      <c r="K26" s="235"/>
    </row>
    <row r="27" spans="1:11" ht="28.5">
      <c r="A27" s="237"/>
      <c r="B27" s="237"/>
      <c r="C27" s="237"/>
      <c r="D27" s="237"/>
      <c r="E27" s="237"/>
      <c r="F27" s="237"/>
      <c r="G27" s="236"/>
      <c r="H27" s="236"/>
      <c r="I27" s="80" t="s">
        <v>184</v>
      </c>
      <c r="J27" s="80" t="s">
        <v>185</v>
      </c>
      <c r="K27" s="80" t="s">
        <v>186</v>
      </c>
    </row>
    <row r="28" spans="1:11" s="5" customFormat="1" ht="85.5">
      <c r="A28" s="138" t="s">
        <v>68</v>
      </c>
      <c r="B28" s="139" t="s">
        <v>259</v>
      </c>
      <c r="C28" s="133" t="s">
        <v>335</v>
      </c>
      <c r="D28" s="135" t="s">
        <v>514</v>
      </c>
      <c r="E28" s="135" t="s">
        <v>187</v>
      </c>
      <c r="F28" s="135" t="s">
        <v>22</v>
      </c>
      <c r="G28" s="154" t="s">
        <v>510</v>
      </c>
      <c r="H28" s="87" t="s">
        <v>209</v>
      </c>
      <c r="I28" s="137" t="s">
        <v>22</v>
      </c>
      <c r="J28" s="137" t="s">
        <v>22</v>
      </c>
      <c r="K28" s="140"/>
    </row>
    <row r="29" spans="1:11" s="5" customFormat="1" ht="42.75">
      <c r="A29" s="141" t="s">
        <v>69</v>
      </c>
      <c r="B29" s="139" t="s">
        <v>336</v>
      </c>
      <c r="C29" s="133" t="s">
        <v>337</v>
      </c>
      <c r="D29" s="135" t="s">
        <v>121</v>
      </c>
      <c r="E29" s="135" t="s">
        <v>187</v>
      </c>
      <c r="F29" s="135" t="s">
        <v>22</v>
      </c>
      <c r="G29" s="154" t="s">
        <v>512</v>
      </c>
      <c r="H29" s="87" t="s">
        <v>209</v>
      </c>
      <c r="I29" s="137" t="s">
        <v>22</v>
      </c>
      <c r="J29" s="137" t="s">
        <v>22</v>
      </c>
      <c r="K29" s="140"/>
    </row>
    <row r="30" spans="1:11" s="5" customFormat="1" ht="75.75" customHeight="1">
      <c r="A30" s="141" t="s">
        <v>70</v>
      </c>
      <c r="B30" s="142" t="s">
        <v>122</v>
      </c>
      <c r="C30" s="133" t="s">
        <v>515</v>
      </c>
      <c r="D30" s="135" t="s">
        <v>338</v>
      </c>
      <c r="E30" s="135" t="s">
        <v>187</v>
      </c>
      <c r="F30" s="135" t="s">
        <v>22</v>
      </c>
      <c r="G30" s="154" t="s">
        <v>510</v>
      </c>
      <c r="H30" s="87" t="s">
        <v>209</v>
      </c>
      <c r="I30" s="137" t="s">
        <v>22</v>
      </c>
      <c r="J30" s="137" t="s">
        <v>22</v>
      </c>
      <c r="K30" s="140"/>
    </row>
    <row r="31" spans="1:11" s="5" customFormat="1" ht="142.5">
      <c r="A31" s="141" t="s">
        <v>71</v>
      </c>
      <c r="B31" s="91" t="s">
        <v>123</v>
      </c>
      <c r="C31" s="91" t="s">
        <v>516</v>
      </c>
      <c r="D31" s="135" t="s">
        <v>124</v>
      </c>
      <c r="E31" s="135" t="s">
        <v>187</v>
      </c>
      <c r="F31" s="135" t="s">
        <v>22</v>
      </c>
      <c r="G31" s="134">
        <v>2021</v>
      </c>
      <c r="H31" s="136">
        <f>I31+J31</f>
        <v>820000</v>
      </c>
      <c r="I31" s="136">
        <v>820000</v>
      </c>
      <c r="J31" s="145">
        <v>0</v>
      </c>
      <c r="K31" s="137"/>
    </row>
    <row r="32" spans="1:11">
      <c r="A32" s="249" t="s">
        <v>247</v>
      </c>
      <c r="B32" s="237"/>
      <c r="C32" s="249" t="s">
        <v>248</v>
      </c>
      <c r="D32" s="256"/>
      <c r="E32" s="256"/>
      <c r="F32" s="256"/>
      <c r="G32" s="256"/>
      <c r="H32" s="256"/>
      <c r="I32" s="256"/>
      <c r="J32" s="256"/>
      <c r="K32" s="256"/>
    </row>
    <row r="33" spans="1:11">
      <c r="A33" s="239" t="s">
        <v>428</v>
      </c>
      <c r="B33" s="237"/>
      <c r="C33" s="76" t="s">
        <v>192</v>
      </c>
      <c r="D33" s="240" t="s">
        <v>218</v>
      </c>
      <c r="E33" s="240"/>
      <c r="F33" s="240" t="s">
        <v>178</v>
      </c>
      <c r="G33" s="237"/>
      <c r="H33" s="237"/>
      <c r="I33" s="237"/>
      <c r="J33" s="237"/>
      <c r="K33" s="237"/>
    </row>
    <row r="34" spans="1:11" s="1" customFormat="1" ht="97.5" customHeight="1">
      <c r="A34" s="131" t="s">
        <v>72</v>
      </c>
      <c r="B34" s="79" t="s">
        <v>538</v>
      </c>
      <c r="C34" s="77" t="s">
        <v>535</v>
      </c>
      <c r="D34" s="265" t="s">
        <v>536</v>
      </c>
      <c r="E34" s="265"/>
      <c r="F34" s="241" t="s">
        <v>537</v>
      </c>
      <c r="G34" s="237"/>
      <c r="H34" s="237"/>
      <c r="I34" s="237"/>
      <c r="J34" s="237"/>
      <c r="K34" s="237"/>
    </row>
    <row r="35" spans="1:11" s="1" customFormat="1" ht="42.75">
      <c r="A35" s="131" t="s">
        <v>73</v>
      </c>
      <c r="B35" s="79" t="s">
        <v>156</v>
      </c>
      <c r="C35" s="78">
        <v>0.7</v>
      </c>
      <c r="D35" s="253">
        <v>1</v>
      </c>
      <c r="E35" s="241"/>
      <c r="F35" s="241" t="s">
        <v>249</v>
      </c>
      <c r="G35" s="237"/>
      <c r="H35" s="237"/>
      <c r="I35" s="237"/>
      <c r="J35" s="237"/>
      <c r="K35" s="237"/>
    </row>
    <row r="36" spans="1:11" ht="38.25" customHeight="1">
      <c r="A36" s="239" t="s">
        <v>176</v>
      </c>
      <c r="B36" s="239"/>
      <c r="C36" s="266" t="s">
        <v>250</v>
      </c>
      <c r="D36" s="267"/>
      <c r="E36" s="267"/>
      <c r="F36" s="267"/>
      <c r="G36" s="267"/>
      <c r="H36" s="267"/>
      <c r="I36" s="267"/>
      <c r="J36" s="267"/>
      <c r="K36" s="268"/>
    </row>
    <row r="37" spans="1:11">
      <c r="A37" s="235" t="s">
        <v>4</v>
      </c>
      <c r="B37" s="238" t="s">
        <v>177</v>
      </c>
      <c r="C37" s="235" t="s">
        <v>429</v>
      </c>
      <c r="D37" s="235" t="s">
        <v>178</v>
      </c>
      <c r="E37" s="235" t="s">
        <v>179</v>
      </c>
      <c r="F37" s="235" t="s">
        <v>180</v>
      </c>
      <c r="G37" s="235" t="s">
        <v>181</v>
      </c>
      <c r="H37" s="235" t="s">
        <v>182</v>
      </c>
      <c r="I37" s="235" t="s">
        <v>183</v>
      </c>
      <c r="J37" s="235"/>
      <c r="K37" s="235"/>
    </row>
    <row r="38" spans="1:11" ht="28.5">
      <c r="A38" s="237"/>
      <c r="B38" s="237"/>
      <c r="C38" s="237"/>
      <c r="D38" s="237"/>
      <c r="E38" s="237"/>
      <c r="F38" s="237"/>
      <c r="G38" s="236"/>
      <c r="H38" s="236"/>
      <c r="I38" s="80" t="s">
        <v>184</v>
      </c>
      <c r="J38" s="80" t="s">
        <v>185</v>
      </c>
      <c r="K38" s="80" t="s">
        <v>186</v>
      </c>
    </row>
    <row r="39" spans="1:11" s="5" customFormat="1" ht="42.75">
      <c r="A39" s="144" t="s">
        <v>72</v>
      </c>
      <c r="B39" s="91" t="s">
        <v>339</v>
      </c>
      <c r="C39" s="91" t="s">
        <v>340</v>
      </c>
      <c r="D39" s="135" t="s">
        <v>103</v>
      </c>
      <c r="E39" s="135" t="s">
        <v>187</v>
      </c>
      <c r="F39" s="135" t="s">
        <v>265</v>
      </c>
      <c r="G39" s="154" t="s">
        <v>510</v>
      </c>
      <c r="H39" s="158" t="s">
        <v>262</v>
      </c>
      <c r="I39" s="137" t="s">
        <v>22</v>
      </c>
      <c r="J39" s="137" t="s">
        <v>22</v>
      </c>
      <c r="K39" s="135"/>
    </row>
    <row r="40" spans="1:11" s="5" customFormat="1" ht="142.5">
      <c r="A40" s="144" t="s">
        <v>73</v>
      </c>
      <c r="B40" s="91" t="s">
        <v>526</v>
      </c>
      <c r="C40" s="91" t="s">
        <v>264</v>
      </c>
      <c r="D40" s="135" t="s">
        <v>517</v>
      </c>
      <c r="E40" s="135" t="s">
        <v>187</v>
      </c>
      <c r="F40" s="135" t="s">
        <v>266</v>
      </c>
      <c r="G40" s="154" t="s">
        <v>510</v>
      </c>
      <c r="H40" s="136">
        <f>I40+J40</f>
        <v>71775</v>
      </c>
      <c r="I40" s="136">
        <v>0</v>
      </c>
      <c r="J40" s="136">
        <v>71775</v>
      </c>
      <c r="K40" s="135"/>
    </row>
    <row r="41" spans="1:11" s="5" customFormat="1" ht="42.75">
      <c r="A41" s="144" t="s">
        <v>534</v>
      </c>
      <c r="B41" s="34" t="s">
        <v>132</v>
      </c>
      <c r="C41" s="91" t="s">
        <v>88</v>
      </c>
      <c r="D41" s="135" t="s">
        <v>518</v>
      </c>
      <c r="E41" s="135" t="s">
        <v>187</v>
      </c>
      <c r="F41" s="135" t="s">
        <v>22</v>
      </c>
      <c r="G41" s="154" t="s">
        <v>510</v>
      </c>
      <c r="H41" s="136">
        <f>I41+J41</f>
        <v>36000</v>
      </c>
      <c r="I41" s="136">
        <v>19500</v>
      </c>
      <c r="J41" s="136">
        <v>16500</v>
      </c>
      <c r="K41" s="135"/>
    </row>
    <row r="42" spans="1:11" s="5" customFormat="1" ht="78.75" customHeight="1">
      <c r="A42" s="144" t="s">
        <v>83</v>
      </c>
      <c r="B42" s="146" t="s">
        <v>343</v>
      </c>
      <c r="C42" s="91" t="s">
        <v>342</v>
      </c>
      <c r="D42" s="135" t="s">
        <v>341</v>
      </c>
      <c r="E42" s="135" t="s">
        <v>263</v>
      </c>
      <c r="F42" s="135" t="s">
        <v>20</v>
      </c>
      <c r="G42" s="154" t="s">
        <v>512</v>
      </c>
      <c r="H42" s="136">
        <f>I42+J42</f>
        <v>60720</v>
      </c>
      <c r="I42" s="145" t="s">
        <v>267</v>
      </c>
      <c r="J42" s="136">
        <v>60720</v>
      </c>
      <c r="K42" s="135"/>
    </row>
    <row r="43" spans="1:11">
      <c r="A43" s="249" t="s">
        <v>251</v>
      </c>
      <c r="B43" s="237"/>
      <c r="C43" s="269" t="s">
        <v>252</v>
      </c>
      <c r="D43" s="270"/>
      <c r="E43" s="270"/>
      <c r="F43" s="270"/>
      <c r="G43" s="270"/>
      <c r="H43" s="270"/>
      <c r="I43" s="270"/>
      <c r="J43" s="270"/>
      <c r="K43" s="270"/>
    </row>
    <row r="44" spans="1:11">
      <c r="A44" s="239" t="s">
        <v>428</v>
      </c>
      <c r="B44" s="237"/>
      <c r="C44" s="76" t="s">
        <v>192</v>
      </c>
      <c r="D44" s="240" t="s">
        <v>218</v>
      </c>
      <c r="E44" s="240"/>
      <c r="F44" s="240" t="s">
        <v>178</v>
      </c>
      <c r="G44" s="237"/>
      <c r="H44" s="237"/>
      <c r="I44" s="237"/>
      <c r="J44" s="237"/>
      <c r="K44" s="237"/>
    </row>
    <row r="45" spans="1:11" s="1" customFormat="1" ht="30">
      <c r="A45" s="131" t="s">
        <v>74</v>
      </c>
      <c r="B45" s="168" t="s">
        <v>424</v>
      </c>
      <c r="C45" s="77">
        <v>6000</v>
      </c>
      <c r="D45" s="241" t="s">
        <v>519</v>
      </c>
      <c r="E45" s="241"/>
      <c r="F45" s="241" t="s">
        <v>425</v>
      </c>
      <c r="G45" s="237"/>
      <c r="H45" s="237"/>
      <c r="I45" s="237"/>
      <c r="J45" s="237"/>
      <c r="K45" s="237"/>
    </row>
    <row r="46" spans="1:11" s="1" customFormat="1" ht="30">
      <c r="A46" s="131" t="s">
        <v>75</v>
      </c>
      <c r="B46" s="169" t="s">
        <v>157</v>
      </c>
      <c r="C46" s="77">
        <v>8</v>
      </c>
      <c r="D46" s="241">
        <v>15</v>
      </c>
      <c r="E46" s="241"/>
      <c r="F46" s="241" t="s">
        <v>253</v>
      </c>
      <c r="G46" s="237"/>
      <c r="H46" s="237"/>
      <c r="I46" s="237"/>
      <c r="J46" s="237"/>
      <c r="K46" s="237"/>
    </row>
    <row r="47" spans="1:11">
      <c r="A47" s="239" t="s">
        <v>176</v>
      </c>
      <c r="B47" s="239"/>
      <c r="C47" s="244" t="s">
        <v>254</v>
      </c>
      <c r="D47" s="244"/>
      <c r="E47" s="244"/>
      <c r="F47" s="244"/>
      <c r="G47" s="244"/>
      <c r="H47" s="244"/>
      <c r="I47" s="244"/>
      <c r="J47" s="244"/>
      <c r="K47" s="244"/>
    </row>
    <row r="48" spans="1:11">
      <c r="A48" s="235" t="s">
        <v>4</v>
      </c>
      <c r="B48" s="238" t="s">
        <v>177</v>
      </c>
      <c r="C48" s="235" t="s">
        <v>429</v>
      </c>
      <c r="D48" s="235" t="s">
        <v>178</v>
      </c>
      <c r="E48" s="235" t="s">
        <v>179</v>
      </c>
      <c r="F48" s="235" t="s">
        <v>180</v>
      </c>
      <c r="G48" s="235" t="s">
        <v>181</v>
      </c>
      <c r="H48" s="235" t="s">
        <v>182</v>
      </c>
      <c r="I48" s="235" t="s">
        <v>183</v>
      </c>
      <c r="J48" s="235"/>
      <c r="K48" s="235"/>
    </row>
    <row r="49" spans="1:11" ht="28.5">
      <c r="A49" s="237"/>
      <c r="B49" s="237"/>
      <c r="C49" s="237"/>
      <c r="D49" s="237"/>
      <c r="E49" s="237"/>
      <c r="F49" s="237"/>
      <c r="G49" s="236"/>
      <c r="H49" s="236"/>
      <c r="I49" s="80" t="s">
        <v>184</v>
      </c>
      <c r="J49" s="80" t="s">
        <v>185</v>
      </c>
      <c r="K49" s="80" t="s">
        <v>186</v>
      </c>
    </row>
    <row r="50" spans="1:11" s="5" customFormat="1" ht="99.75">
      <c r="A50" s="144" t="s">
        <v>74</v>
      </c>
      <c r="B50" s="34" t="s">
        <v>146</v>
      </c>
      <c r="C50" s="91" t="s">
        <v>531</v>
      </c>
      <c r="D50" s="135" t="s">
        <v>520</v>
      </c>
      <c r="E50" s="135" t="s">
        <v>187</v>
      </c>
      <c r="F50" s="135" t="s">
        <v>22</v>
      </c>
      <c r="G50" s="143" t="s">
        <v>56</v>
      </c>
      <c r="H50" s="87" t="s">
        <v>209</v>
      </c>
      <c r="I50" s="31" t="s">
        <v>22</v>
      </c>
      <c r="J50" s="31" t="s">
        <v>22</v>
      </c>
      <c r="K50" s="30"/>
    </row>
    <row r="51" spans="1:11" s="5" customFormat="1" ht="46.5" customHeight="1">
      <c r="A51" s="147" t="s">
        <v>75</v>
      </c>
      <c r="B51" s="34" t="s">
        <v>147</v>
      </c>
      <c r="C51" s="91" t="s">
        <v>521</v>
      </c>
      <c r="D51" s="135" t="s">
        <v>89</v>
      </c>
      <c r="E51" s="135" t="s">
        <v>187</v>
      </c>
      <c r="F51" s="135" t="s">
        <v>22</v>
      </c>
      <c r="G51" s="143" t="s">
        <v>56</v>
      </c>
      <c r="H51" s="87" t="s">
        <v>209</v>
      </c>
      <c r="I51" s="31" t="s">
        <v>22</v>
      </c>
      <c r="J51" s="31" t="s">
        <v>22</v>
      </c>
      <c r="K51" s="30"/>
    </row>
    <row r="52" spans="1:11" s="5" customFormat="1" ht="85.5">
      <c r="A52" s="144" t="s">
        <v>76</v>
      </c>
      <c r="B52" s="139" t="s">
        <v>344</v>
      </c>
      <c r="C52" s="91" t="s">
        <v>522</v>
      </c>
      <c r="D52" s="133" t="s">
        <v>87</v>
      </c>
      <c r="E52" s="135" t="s">
        <v>187</v>
      </c>
      <c r="F52" s="135" t="s">
        <v>22</v>
      </c>
      <c r="G52" s="143" t="s">
        <v>56</v>
      </c>
      <c r="H52" s="87" t="s">
        <v>209</v>
      </c>
      <c r="I52" s="31" t="s">
        <v>22</v>
      </c>
      <c r="J52" s="31" t="s">
        <v>22</v>
      </c>
      <c r="K52" s="148"/>
    </row>
  </sheetData>
  <autoFilter ref="A5:K5" xr:uid="{00000000-0009-0000-0000-000002000000}">
    <filterColumn colId="3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00">
    <mergeCell ref="G48:G49"/>
    <mergeCell ref="H48:H49"/>
    <mergeCell ref="I48:K48"/>
    <mergeCell ref="A48:A49"/>
    <mergeCell ref="B48:B49"/>
    <mergeCell ref="C48:C49"/>
    <mergeCell ref="D48:D49"/>
    <mergeCell ref="E48:E49"/>
    <mergeCell ref="F48:F49"/>
    <mergeCell ref="D45:E45"/>
    <mergeCell ref="F45:K45"/>
    <mergeCell ref="A47:B47"/>
    <mergeCell ref="C47:K47"/>
    <mergeCell ref="D46:E46"/>
    <mergeCell ref="F46:K46"/>
    <mergeCell ref="A44:B44"/>
    <mergeCell ref="D44:E44"/>
    <mergeCell ref="F44:K44"/>
    <mergeCell ref="A37:A38"/>
    <mergeCell ref="B37:B38"/>
    <mergeCell ref="C37:C38"/>
    <mergeCell ref="D37:D38"/>
    <mergeCell ref="E37:E38"/>
    <mergeCell ref="F37:F38"/>
    <mergeCell ref="G37:G38"/>
    <mergeCell ref="H37:H38"/>
    <mergeCell ref="I37:K37"/>
    <mergeCell ref="A43:B43"/>
    <mergeCell ref="C43:K43"/>
    <mergeCell ref="D34:E34"/>
    <mergeCell ref="F34:K34"/>
    <mergeCell ref="D35:E35"/>
    <mergeCell ref="F35:K35"/>
    <mergeCell ref="A36:B36"/>
    <mergeCell ref="C36:K36"/>
    <mergeCell ref="A33:B33"/>
    <mergeCell ref="D33:E33"/>
    <mergeCell ref="F33:K33"/>
    <mergeCell ref="A26:A27"/>
    <mergeCell ref="B26:B27"/>
    <mergeCell ref="C26:C27"/>
    <mergeCell ref="D26:D27"/>
    <mergeCell ref="E26:E27"/>
    <mergeCell ref="F26:F27"/>
    <mergeCell ref="G26:G27"/>
    <mergeCell ref="H26:H27"/>
    <mergeCell ref="I26:K26"/>
    <mergeCell ref="A32:B32"/>
    <mergeCell ref="C32:K32"/>
    <mergeCell ref="D23:E23"/>
    <mergeCell ref="F23:K23"/>
    <mergeCell ref="D24:E24"/>
    <mergeCell ref="F24:K24"/>
    <mergeCell ref="A25:B25"/>
    <mergeCell ref="C25:K25"/>
    <mergeCell ref="A14:B14"/>
    <mergeCell ref="C14:K14"/>
    <mergeCell ref="A22:B22"/>
    <mergeCell ref="D22:E22"/>
    <mergeCell ref="F22:K22"/>
    <mergeCell ref="A15:A16"/>
    <mergeCell ref="B15:B16"/>
    <mergeCell ref="C15:C16"/>
    <mergeCell ref="D15:D16"/>
    <mergeCell ref="E15:E16"/>
    <mergeCell ref="F15:F16"/>
    <mergeCell ref="G15:G16"/>
    <mergeCell ref="H15:H16"/>
    <mergeCell ref="I15:K15"/>
    <mergeCell ref="A21:B21"/>
    <mergeCell ref="C21:K21"/>
    <mergeCell ref="D12:E12"/>
    <mergeCell ref="F12:K12"/>
    <mergeCell ref="D13:E13"/>
    <mergeCell ref="F13:K13"/>
    <mergeCell ref="A11:B11"/>
    <mergeCell ref="D11:E11"/>
    <mergeCell ref="F11:K11"/>
    <mergeCell ref="F7:F8"/>
    <mergeCell ref="G7:G8"/>
    <mergeCell ref="H7:H8"/>
    <mergeCell ref="I7:K7"/>
    <mergeCell ref="A10:B10"/>
    <mergeCell ref="C10:K10"/>
    <mergeCell ref="A7:A8"/>
    <mergeCell ref="B7:B8"/>
    <mergeCell ref="C7:C8"/>
    <mergeCell ref="D7:D8"/>
    <mergeCell ref="E7:E8"/>
    <mergeCell ref="D5:E5"/>
    <mergeCell ref="F5:K5"/>
    <mergeCell ref="A1:K1"/>
    <mergeCell ref="A6:B6"/>
    <mergeCell ref="C6:K6"/>
    <mergeCell ref="A2:K2"/>
    <mergeCell ref="A3:B3"/>
    <mergeCell ref="C3:K3"/>
    <mergeCell ref="A4:B4"/>
    <mergeCell ref="D4:E4"/>
    <mergeCell ref="F4:K4"/>
  </mergeCells>
  <pageMargins left="0.39370078740157483" right="0.19685039370078741" top="0.19685039370078741" bottom="0.19685039370078741" header="0.31496062992125984" footer="0.31496062992125984"/>
  <pageSetup paperSize="8" scale="71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Strategic Priority 1</vt:lpstr>
      <vt:lpstr>Strategic Priority 2</vt:lpstr>
      <vt:lpstr>Strategic Priority 3</vt:lpstr>
      <vt:lpstr>'Strategic Priority 1'!Print_Area</vt:lpstr>
      <vt:lpstr>'Strategic Priority 2'!Print_Area</vt:lpstr>
      <vt:lpstr>'Strategic Priority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2019-11-28T11:01:03Z</dcterms:modified>
</cp:coreProperties>
</file>