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456" windowWidth="23256" windowHeight="13176" firstSheet="2" activeTab="3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Pharma" sheetId="12" r:id="rId6"/>
    <sheet name="Pricing_payment" sheetId="13" r:id="rId7"/>
    <sheet name="Monitoring" sheetId="14" r:id="rId8"/>
    <sheet name="Evaluation-planning" sheetId="15" r:id="rId9"/>
  </sheets>
  <calcPr calcId="12451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6"/>
  <c r="F3"/>
  <c r="F2"/>
  <c r="G2"/>
  <c r="H2"/>
  <c r="I2"/>
  <c r="G3"/>
  <c r="H3"/>
  <c r="I3"/>
  <c r="I5"/>
  <c r="D4"/>
  <c r="C4"/>
  <c r="E3" i="15"/>
  <c r="F3"/>
  <c r="G3"/>
  <c r="F2"/>
  <c r="J3" i="12"/>
  <c r="J4"/>
  <c r="J5"/>
  <c r="J6"/>
  <c r="J7"/>
  <c r="J8"/>
  <c r="I3"/>
  <c r="G3"/>
  <c r="H3"/>
  <c r="K3"/>
  <c r="I4"/>
  <c r="G4"/>
  <c r="H4"/>
  <c r="K4"/>
  <c r="I5"/>
  <c r="G5"/>
  <c r="H5"/>
  <c r="K5"/>
  <c r="I6"/>
  <c r="G6"/>
  <c r="H6"/>
  <c r="K6"/>
  <c r="I7"/>
  <c r="G7"/>
  <c r="H7"/>
  <c r="K7"/>
  <c r="I8"/>
  <c r="G8"/>
  <c r="H8"/>
  <c r="K8"/>
  <c r="J2"/>
  <c r="I2"/>
  <c r="G2"/>
  <c r="H2"/>
  <c r="K2"/>
  <c r="E9"/>
  <c r="E2" i="15"/>
  <c r="G2"/>
  <c r="E4"/>
  <c r="F4"/>
  <c r="G4"/>
  <c r="E5"/>
  <c r="F5"/>
  <c r="G5"/>
  <c r="G7"/>
  <c r="C6"/>
  <c r="B6"/>
  <c r="E2" i="14"/>
  <c r="F2"/>
  <c r="G2"/>
  <c r="E3"/>
  <c r="F3"/>
  <c r="G3"/>
  <c r="E4"/>
  <c r="F4"/>
  <c r="G4"/>
  <c r="E5"/>
  <c r="F5"/>
  <c r="G5"/>
  <c r="G7"/>
  <c r="C6"/>
  <c r="B6"/>
  <c r="F2" i="13"/>
  <c r="G2"/>
  <c r="H2"/>
  <c r="I2"/>
  <c r="F3"/>
  <c r="G3"/>
  <c r="H3"/>
  <c r="I3"/>
  <c r="F4"/>
  <c r="G4"/>
  <c r="H4"/>
  <c r="I4"/>
  <c r="F5"/>
  <c r="G5"/>
  <c r="H5"/>
  <c r="I5"/>
  <c r="F6"/>
  <c r="G6"/>
  <c r="H6"/>
  <c r="I6"/>
  <c r="I8"/>
  <c r="D7"/>
  <c r="C7"/>
  <c r="B7"/>
  <c r="K10" i="12"/>
  <c r="D9"/>
  <c r="C9"/>
  <c r="B9"/>
  <c r="E2" i="11"/>
  <c r="F2"/>
  <c r="G2"/>
  <c r="E3"/>
  <c r="F3"/>
  <c r="G3"/>
  <c r="E4"/>
  <c r="F4"/>
  <c r="G4"/>
  <c r="E5"/>
  <c r="F5"/>
  <c r="G5"/>
  <c r="G7"/>
  <c r="C6"/>
  <c r="B6"/>
  <c r="H3" i="10"/>
  <c r="I3"/>
  <c r="J3"/>
  <c r="K3"/>
  <c r="F3"/>
  <c r="L3"/>
  <c r="M3"/>
  <c r="H4"/>
  <c r="I4"/>
  <c r="J4"/>
  <c r="K4"/>
  <c r="F4"/>
  <c r="L4"/>
  <c r="M4"/>
  <c r="H5"/>
  <c r="I5"/>
  <c r="J5"/>
  <c r="K5"/>
  <c r="F5"/>
  <c r="L5"/>
  <c r="M5"/>
  <c r="H6"/>
  <c r="I6"/>
  <c r="J6"/>
  <c r="K6"/>
  <c r="F6"/>
  <c r="L6"/>
  <c r="M6"/>
  <c r="H7"/>
  <c r="I7"/>
  <c r="J7"/>
  <c r="K7"/>
  <c r="F7"/>
  <c r="L7"/>
  <c r="M7"/>
  <c r="H8"/>
  <c r="I8"/>
  <c r="J8"/>
  <c r="K8"/>
  <c r="F8"/>
  <c r="L8"/>
  <c r="M8"/>
  <c r="H9"/>
  <c r="I9"/>
  <c r="J9"/>
  <c r="K9"/>
  <c r="F9"/>
  <c r="L9"/>
  <c r="M9"/>
  <c r="H10"/>
  <c r="I10"/>
  <c r="J10"/>
  <c r="K10"/>
  <c r="F10"/>
  <c r="L10"/>
  <c r="M10"/>
  <c r="M12"/>
  <c r="D11"/>
  <c r="E11"/>
  <c r="F11"/>
  <c r="C11"/>
  <c r="B11"/>
</calcChain>
</file>

<file path=xl/comments1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<sst xmlns="http://schemas.openxmlformats.org/spreadsheetml/2006/main" count="103" uniqueCount="47">
  <si>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</si>
  <si>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</si>
  <si>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</si>
  <si>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</si>
  <si>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</si>
  <si>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</si>
  <si>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</si>
  <si>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</si>
  <si>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</si>
  <si>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</si>
  <si>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</si>
  <si>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</si>
  <si>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</si>
  <si>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</si>
  <si>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</si>
  <si>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</si>
  <si>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</si>
  <si>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</si>
  <si>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</si>
  <si>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</si>
  <si>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</si>
  <si>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</si>
  <si>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</si>
  <si>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</si>
  <si>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</si>
  <si>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</si>
  <si>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</si>
  <si>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</si>
  <si>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</si>
  <si>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</si>
  <si>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</si>
  <si>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</si>
  <si>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</si>
  <si>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</si>
  <si>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</si>
  <si>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</si>
  <si>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</si>
  <si>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</si>
  <si>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</si>
  <si>
    <t>Activities</t>
  </si>
  <si>
    <t xml:space="preserve">HR </t>
  </si>
  <si>
    <t xml:space="preserve">Financial </t>
  </si>
  <si>
    <t>Legal</t>
  </si>
  <si>
    <t>Feasibility</t>
  </si>
  <si>
    <t>Timeline</t>
  </si>
  <si>
    <t>Monitor developed Q &amp; P measurement indicators and provide feedback to providers</t>
  </si>
  <si>
    <t>Current Function</t>
  </si>
</sst>
</file>

<file path=xl/styles.xml><?xml version="1.0" encoding="utf-8"?>
<styleSheet xmlns="http://schemas.openxmlformats.org/spreadsheetml/2006/main">
  <numFmts count="4"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0_ ;\-#,##0.00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11"/>
      <color theme="1"/>
      <name val="Times New Roman"/>
    </font>
    <font>
      <i/>
      <sz val="11"/>
      <color theme="1"/>
      <name val="Times New Roman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0">
    <xf numFmtId="0" fontId="0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17" applyFont="1"/>
    <xf numFmtId="0" fontId="8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0" fontId="13" fillId="0" borderId="0" xfId="0" applyFont="1" applyAlignment="1">
      <alignment wrapText="1"/>
    </xf>
    <xf numFmtId="0" fontId="13" fillId="0" borderId="0" xfId="0" applyFont="1"/>
    <xf numFmtId="164" fontId="13" fillId="0" borderId="0" xfId="17" applyFont="1"/>
    <xf numFmtId="0" fontId="15" fillId="0" borderId="4" xfId="0" applyFont="1" applyBorder="1" applyAlignment="1">
      <alignment vertical="center" wrapText="1"/>
    </xf>
    <xf numFmtId="0" fontId="15" fillId="0" borderId="1" xfId="0" applyFont="1" applyBorder="1"/>
    <xf numFmtId="0" fontId="15" fillId="0" borderId="1" xfId="0" applyFont="1" applyFill="1" applyBorder="1"/>
    <xf numFmtId="0" fontId="15" fillId="0" borderId="4" xfId="0" applyFont="1" applyBorder="1" applyAlignment="1">
      <alignment wrapText="1"/>
    </xf>
    <xf numFmtId="0" fontId="14" fillId="0" borderId="1" xfId="0" applyFont="1" applyBorder="1"/>
    <xf numFmtId="0" fontId="14" fillId="2" borderId="5" xfId="0" applyFont="1" applyFill="1" applyBorder="1" applyAlignment="1">
      <alignment wrapText="1"/>
    </xf>
    <xf numFmtId="0" fontId="14" fillId="2" borderId="6" xfId="0" applyFont="1" applyFill="1" applyBorder="1"/>
    <xf numFmtId="0" fontId="15" fillId="0" borderId="6" xfId="0" applyFont="1" applyBorder="1"/>
    <xf numFmtId="0" fontId="15" fillId="0" borderId="0" xfId="0" applyFont="1" applyAlignment="1">
      <alignment wrapText="1"/>
    </xf>
    <xf numFmtId="0" fontId="15" fillId="0" borderId="0" xfId="0" applyFont="1"/>
    <xf numFmtId="164" fontId="15" fillId="0" borderId="0" xfId="17" applyFont="1"/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64" fontId="14" fillId="2" borderId="7" xfId="17" applyFont="1" applyFill="1" applyBorder="1" applyAlignment="1">
      <alignment horizontal="center" vertical="center" wrapText="1"/>
    </xf>
    <xf numFmtId="164" fontId="15" fillId="0" borderId="8" xfId="17" applyFont="1" applyBorder="1"/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164" fontId="12" fillId="2" borderId="1" xfId="17" applyFont="1" applyFill="1" applyBorder="1" applyAlignment="1">
      <alignment vertical="center" wrapText="1"/>
    </xf>
    <xf numFmtId="0" fontId="13" fillId="0" borderId="1" xfId="0" applyFont="1" applyBorder="1" applyAlignment="1">
      <alignment horizontal="justify" vertical="center"/>
    </xf>
    <xf numFmtId="164" fontId="12" fillId="2" borderId="1" xfId="17" applyFont="1" applyFill="1" applyBorder="1"/>
    <xf numFmtId="0" fontId="16" fillId="0" borderId="1" xfId="0" applyFont="1" applyBorder="1" applyAlignment="1">
      <alignment horizontal="justify" vertical="center"/>
    </xf>
    <xf numFmtId="0" fontId="12" fillId="0" borderId="0" xfId="0" applyFont="1"/>
    <xf numFmtId="0" fontId="12" fillId="2" borderId="0" xfId="0" applyFont="1" applyFill="1" applyAlignment="1">
      <alignment wrapText="1"/>
    </xf>
    <xf numFmtId="0" fontId="12" fillId="2" borderId="0" xfId="0" applyFont="1" applyFill="1" applyBorder="1"/>
    <xf numFmtId="164" fontId="12" fillId="2" borderId="0" xfId="17" applyFont="1" applyFill="1"/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64" fontId="14" fillId="2" borderId="1" xfId="17" applyFont="1" applyFill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164" fontId="15" fillId="0" borderId="1" xfId="17" applyFont="1" applyBorder="1"/>
    <xf numFmtId="167" fontId="15" fillId="0" borderId="1" xfId="17" applyNumberFormat="1" applyFont="1" applyBorder="1"/>
    <xf numFmtId="164" fontId="14" fillId="2" borderId="1" xfId="17" applyFont="1" applyFill="1" applyBorder="1"/>
    <xf numFmtId="0" fontId="14" fillId="0" borderId="0" xfId="0" applyFont="1"/>
    <xf numFmtId="0" fontId="14" fillId="2" borderId="0" xfId="0" applyFont="1" applyFill="1" applyAlignment="1">
      <alignment wrapText="1"/>
    </xf>
    <xf numFmtId="0" fontId="14" fillId="2" borderId="0" xfId="0" applyFont="1" applyFill="1" applyBorder="1"/>
    <xf numFmtId="164" fontId="14" fillId="2" borderId="0" xfId="17" applyFont="1" applyFill="1"/>
    <xf numFmtId="0" fontId="12" fillId="0" borderId="1" xfId="0" applyFont="1" applyBorder="1" applyAlignment="1">
      <alignment horizontal="center" vertical="center" wrapText="1"/>
    </xf>
    <xf numFmtId="164" fontId="12" fillId="2" borderId="1" xfId="17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4" fontId="12" fillId="2" borderId="1" xfId="17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4" fontId="13" fillId="0" borderId="0" xfId="17" applyFont="1" applyAlignment="1">
      <alignment horizontal="center"/>
    </xf>
    <xf numFmtId="164" fontId="12" fillId="2" borderId="0" xfId="17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14" fillId="2" borderId="8" xfId="17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4" fillId="3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</cellXfs>
  <cellStyles count="20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Followed Hyperlink" xfId="19" builtinId="9" hidden="1"/>
    <cellStyle name="Hyperlink" xfId="18" builtinId="8" hidden="1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8:N28"/>
  <sheetViews>
    <sheetView topLeftCell="A10" workbookViewId="0">
      <selection activeCell="M9" sqref="M9"/>
    </sheetView>
  </sheetViews>
  <sheetFormatPr defaultColWidth="8.77734375" defaultRowHeight="14.4"/>
  <sheetData>
    <row r="28" spans="4:14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7" sqref="D17"/>
    </sheetView>
  </sheetViews>
  <sheetFormatPr defaultColWidth="12.77734375" defaultRowHeight="18.75" customHeight="1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"/>
  <sheetViews>
    <sheetView zoomScale="120" zoomScaleNormal="120" zoomScalePageLayoutView="120" workbookViewId="0">
      <selection activeCell="C8" sqref="C8"/>
    </sheetView>
  </sheetViews>
  <sheetFormatPr defaultColWidth="11.5546875" defaultRowHeight="14.4"/>
  <cols>
    <col min="1" max="1" width="34.109375" style="1" customWidth="1"/>
    <col min="2" max="2" width="10" style="1" customWidth="1"/>
    <col min="3" max="3" width="14.77734375" customWidth="1"/>
    <col min="4" max="6" width="10" customWidth="1"/>
    <col min="7" max="7" width="14.77734375" customWidth="1"/>
    <col min="8" max="8" width="10" customWidth="1"/>
    <col min="9" max="9" width="10" style="5" customWidth="1"/>
  </cols>
  <sheetData>
    <row r="1" spans="1:9" s="4" customFormat="1" ht="41.4">
      <c r="A1" s="51" t="s">
        <v>39</v>
      </c>
      <c r="B1" s="51" t="s">
        <v>38</v>
      </c>
      <c r="C1" s="51" t="s">
        <v>0</v>
      </c>
      <c r="D1" s="51" t="s">
        <v>36</v>
      </c>
      <c r="E1" s="58"/>
      <c r="F1" s="51" t="s">
        <v>38</v>
      </c>
      <c r="G1" s="51" t="s">
        <v>0</v>
      </c>
      <c r="H1" s="51" t="s">
        <v>36</v>
      </c>
      <c r="I1" s="52" t="s">
        <v>12</v>
      </c>
    </row>
    <row r="2" spans="1:9">
      <c r="A2" s="38" t="s">
        <v>37</v>
      </c>
      <c r="B2" s="38">
        <v>0</v>
      </c>
      <c r="C2" s="8">
        <v>0</v>
      </c>
      <c r="D2" s="8">
        <v>1</v>
      </c>
      <c r="E2" s="11"/>
      <c r="F2" s="8">
        <f>B2*$B$5</f>
        <v>0</v>
      </c>
      <c r="G2" s="8">
        <f>C2*$C$5</f>
        <v>0</v>
      </c>
      <c r="H2" s="8">
        <f>D2*$D$5</f>
        <v>3</v>
      </c>
      <c r="I2" s="32">
        <f>SUM(G2:H2)</f>
        <v>3</v>
      </c>
    </row>
    <row r="3" spans="1:9">
      <c r="A3" s="38" t="s">
        <v>13</v>
      </c>
      <c r="B3" s="38">
        <v>1</v>
      </c>
      <c r="C3" s="9">
        <v>1</v>
      </c>
      <c r="D3" s="8">
        <v>0</v>
      </c>
      <c r="E3" s="11"/>
      <c r="F3" s="8">
        <f>B3*$B$5</f>
        <v>1</v>
      </c>
      <c r="G3" s="8">
        <f>C3*$C$5</f>
        <v>2</v>
      </c>
      <c r="H3" s="8">
        <f>D3*$D$5</f>
        <v>0</v>
      </c>
      <c r="I3" s="32">
        <f>SUM(G3:H3)</f>
        <v>2</v>
      </c>
    </row>
    <row r="4" spans="1:9">
      <c r="A4" s="10"/>
      <c r="B4" s="34">
        <f>SUM(B2:B3)</f>
        <v>1</v>
      </c>
      <c r="C4" s="34">
        <f>SUM(C2:C3)</f>
        <v>1</v>
      </c>
      <c r="D4" s="34">
        <f>SUM(D2:D3)</f>
        <v>1</v>
      </c>
      <c r="E4" s="11"/>
      <c r="F4" s="11"/>
      <c r="G4" s="11"/>
      <c r="H4" s="11"/>
      <c r="I4" s="12"/>
    </row>
    <row r="5" spans="1:9">
      <c r="A5" s="35" t="s">
        <v>11</v>
      </c>
      <c r="B5" s="35">
        <v>1</v>
      </c>
      <c r="C5" s="36">
        <v>2</v>
      </c>
      <c r="D5" s="36">
        <v>3</v>
      </c>
      <c r="E5" s="11"/>
      <c r="F5" s="11"/>
      <c r="G5" s="11"/>
      <c r="H5" s="11"/>
      <c r="I5" s="37">
        <f>SUM(I1:I3)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R12"/>
  <sheetViews>
    <sheetView tabSelected="1" zoomScale="120" zoomScaleNormal="120" zoomScalePageLayoutView="120" workbookViewId="0">
      <pane xSplit="1" ySplit="2" topLeftCell="H3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11.5546875" defaultRowHeight="14.4"/>
  <cols>
    <col min="1" max="1" width="34.109375" style="21" customWidth="1"/>
    <col min="2" max="4" width="7" style="22" customWidth="1"/>
    <col min="5" max="5" width="11.33203125" style="22" customWidth="1"/>
    <col min="6" max="10" width="7" style="22" customWidth="1"/>
    <col min="11" max="11" width="9.109375" style="22" customWidth="1"/>
    <col min="12" max="12" width="10.109375" style="22" customWidth="1"/>
    <col min="13" max="13" width="7" style="23" customWidth="1"/>
    <col min="18" max="18" width="30.44140625" customWidth="1"/>
  </cols>
  <sheetData>
    <row r="1" spans="1:18" ht="15" thickBot="1">
      <c r="N1" s="64" t="s">
        <v>43</v>
      </c>
      <c r="O1" s="65"/>
      <c r="P1" s="65"/>
      <c r="Q1" s="65"/>
      <c r="R1" s="65"/>
    </row>
    <row r="2" spans="1:18" s="4" customFormat="1" ht="39.6">
      <c r="A2" s="24" t="s">
        <v>39</v>
      </c>
      <c r="B2" s="25" t="s">
        <v>1</v>
      </c>
      <c r="C2" s="25" t="s">
        <v>2</v>
      </c>
      <c r="D2" s="25" t="s">
        <v>4</v>
      </c>
      <c r="E2" s="25" t="s">
        <v>5</v>
      </c>
      <c r="F2" s="25" t="s">
        <v>3</v>
      </c>
      <c r="G2" s="25"/>
      <c r="H2" s="25" t="s">
        <v>1</v>
      </c>
      <c r="I2" s="25" t="s">
        <v>2</v>
      </c>
      <c r="J2" s="25" t="s">
        <v>4</v>
      </c>
      <c r="K2" s="25" t="s">
        <v>5</v>
      </c>
      <c r="L2" s="25" t="s">
        <v>3</v>
      </c>
      <c r="M2" s="26" t="s">
        <v>12</v>
      </c>
      <c r="N2" s="61" t="s">
        <v>44</v>
      </c>
      <c r="O2" s="61" t="s">
        <v>40</v>
      </c>
      <c r="P2" s="61" t="s">
        <v>41</v>
      </c>
      <c r="Q2" s="61" t="s">
        <v>42</v>
      </c>
      <c r="R2" s="61" t="s">
        <v>46</v>
      </c>
    </row>
    <row r="3" spans="1:18" ht="52.8">
      <c r="A3" s="13" t="s">
        <v>7</v>
      </c>
      <c r="B3" s="14">
        <v>0.1</v>
      </c>
      <c r="C3" s="59">
        <v>0.1</v>
      </c>
      <c r="D3" s="59">
        <v>0.05</v>
      </c>
      <c r="E3" s="59">
        <v>0.05</v>
      </c>
      <c r="F3" s="59">
        <f>E3</f>
        <v>0.05</v>
      </c>
      <c r="G3" s="59"/>
      <c r="H3" s="59">
        <f>B3*$B$12</f>
        <v>0.1</v>
      </c>
      <c r="I3" s="59">
        <f>C3*$C$12</f>
        <v>0.1</v>
      </c>
      <c r="J3" s="59">
        <f>D3*$D$12</f>
        <v>0.15000000000000002</v>
      </c>
      <c r="K3" s="59">
        <f>E3*$E$12</f>
        <v>0.35000000000000003</v>
      </c>
      <c r="L3" s="59">
        <f>F3*$F$12</f>
        <v>0.35000000000000003</v>
      </c>
      <c r="M3" s="60">
        <f>SUM(H3:L3)</f>
        <v>1.05</v>
      </c>
      <c r="N3" s="62"/>
      <c r="O3" s="62"/>
      <c r="P3" s="62"/>
      <c r="Q3" s="63"/>
      <c r="R3" s="63"/>
    </row>
    <row r="4" spans="1:18" ht="52.8">
      <c r="A4" s="13" t="s">
        <v>8</v>
      </c>
      <c r="B4" s="14">
        <v>0.1</v>
      </c>
      <c r="C4" s="59">
        <v>0.2</v>
      </c>
      <c r="D4" s="59">
        <v>0.25</v>
      </c>
      <c r="E4" s="59">
        <v>0.25</v>
      </c>
      <c r="F4" s="59">
        <f t="shared" ref="F4:F10" si="0">E4</f>
        <v>0.25</v>
      </c>
      <c r="G4" s="59"/>
      <c r="H4" s="59">
        <f t="shared" ref="H4:H10" si="1">B4*$B$12</f>
        <v>0.1</v>
      </c>
      <c r="I4" s="59">
        <f t="shared" ref="I4:I10" si="2">C4*$C$12</f>
        <v>0.2</v>
      </c>
      <c r="J4" s="59">
        <f t="shared" ref="J4:J10" si="3">D4*$D$12</f>
        <v>0.75</v>
      </c>
      <c r="K4" s="59">
        <f t="shared" ref="K4:K10" si="4">E4*$E$12</f>
        <v>1.75</v>
      </c>
      <c r="L4" s="59">
        <f t="shared" ref="L4:L10" si="5">F4*$F$12</f>
        <v>1.75</v>
      </c>
      <c r="M4" s="60">
        <f t="shared" ref="M4:M10" si="6">SUM(H4:L4)</f>
        <v>4.55</v>
      </c>
      <c r="N4" s="62"/>
      <c r="O4" s="62"/>
      <c r="P4" s="62"/>
      <c r="Q4" s="63"/>
      <c r="R4" s="63"/>
    </row>
    <row r="5" spans="1:18" ht="39.6">
      <c r="A5" s="13" t="s">
        <v>9</v>
      </c>
      <c r="B5" s="14">
        <v>0.05</v>
      </c>
      <c r="C5" s="59">
        <v>0.1</v>
      </c>
      <c r="D5" s="59">
        <v>0.25</v>
      </c>
      <c r="E5" s="59">
        <v>0.15</v>
      </c>
      <c r="F5" s="59">
        <f t="shared" si="0"/>
        <v>0.15</v>
      </c>
      <c r="G5" s="59"/>
      <c r="H5" s="59">
        <f t="shared" si="1"/>
        <v>0.05</v>
      </c>
      <c r="I5" s="59">
        <f t="shared" si="2"/>
        <v>0.1</v>
      </c>
      <c r="J5" s="59">
        <f t="shared" si="3"/>
        <v>0.75</v>
      </c>
      <c r="K5" s="59">
        <f t="shared" si="4"/>
        <v>1.05</v>
      </c>
      <c r="L5" s="59">
        <f t="shared" si="5"/>
        <v>1.05</v>
      </c>
      <c r="M5" s="60">
        <f t="shared" si="6"/>
        <v>3</v>
      </c>
      <c r="N5" s="62"/>
      <c r="O5" s="62"/>
      <c r="P5" s="62"/>
      <c r="Q5" s="63"/>
      <c r="R5" s="63"/>
    </row>
    <row r="6" spans="1:18">
      <c r="A6" s="13" t="s">
        <v>10</v>
      </c>
      <c r="B6" s="14">
        <v>0.05</v>
      </c>
      <c r="C6" s="59">
        <v>0.05</v>
      </c>
      <c r="D6" s="59">
        <v>0.05</v>
      </c>
      <c r="E6" s="59">
        <v>0.05</v>
      </c>
      <c r="F6" s="59">
        <f t="shared" si="0"/>
        <v>0.05</v>
      </c>
      <c r="G6" s="59"/>
      <c r="H6" s="59">
        <f t="shared" si="1"/>
        <v>0.05</v>
      </c>
      <c r="I6" s="59">
        <f t="shared" si="2"/>
        <v>0.05</v>
      </c>
      <c r="J6" s="59">
        <f t="shared" si="3"/>
        <v>0.15000000000000002</v>
      </c>
      <c r="K6" s="59">
        <f t="shared" si="4"/>
        <v>0.35000000000000003</v>
      </c>
      <c r="L6" s="59">
        <f t="shared" si="5"/>
        <v>0.35000000000000003</v>
      </c>
      <c r="M6" s="60">
        <f t="shared" si="6"/>
        <v>0.95000000000000018</v>
      </c>
      <c r="N6" s="62"/>
      <c r="O6" s="62"/>
      <c r="P6" s="62"/>
      <c r="Q6" s="63"/>
      <c r="R6" s="63"/>
    </row>
    <row r="7" spans="1:18" ht="39.6">
      <c r="A7" s="13" t="s">
        <v>45</v>
      </c>
      <c r="B7" s="14">
        <v>0</v>
      </c>
      <c r="C7" s="59">
        <v>0.1</v>
      </c>
      <c r="D7" s="59">
        <v>0.15</v>
      </c>
      <c r="E7" s="59">
        <v>0.1</v>
      </c>
      <c r="F7" s="59">
        <f t="shared" si="0"/>
        <v>0.1</v>
      </c>
      <c r="G7" s="59"/>
      <c r="H7" s="59">
        <f t="shared" si="1"/>
        <v>0</v>
      </c>
      <c r="I7" s="59">
        <f t="shared" si="2"/>
        <v>0.1</v>
      </c>
      <c r="J7" s="59">
        <f t="shared" si="3"/>
        <v>0.44999999999999996</v>
      </c>
      <c r="K7" s="59">
        <f t="shared" si="4"/>
        <v>0.70000000000000007</v>
      </c>
      <c r="L7" s="59">
        <f t="shared" si="5"/>
        <v>0.70000000000000007</v>
      </c>
      <c r="M7" s="60">
        <f t="shared" si="6"/>
        <v>1.9500000000000002</v>
      </c>
      <c r="N7" s="62"/>
      <c r="O7" s="62"/>
      <c r="P7" s="62"/>
      <c r="Q7" s="63"/>
      <c r="R7" s="63"/>
    </row>
    <row r="8" spans="1:18" ht="39.6">
      <c r="A8" s="13" t="s">
        <v>32</v>
      </c>
      <c r="B8" s="14">
        <v>0.05</v>
      </c>
      <c r="C8" s="59">
        <v>0.05</v>
      </c>
      <c r="D8" s="59">
        <v>0.1</v>
      </c>
      <c r="E8" s="59">
        <v>0.35</v>
      </c>
      <c r="F8" s="59">
        <f t="shared" si="0"/>
        <v>0.35</v>
      </c>
      <c r="G8" s="59"/>
      <c r="H8" s="59">
        <f t="shared" si="1"/>
        <v>0.05</v>
      </c>
      <c r="I8" s="59">
        <f t="shared" si="2"/>
        <v>0.05</v>
      </c>
      <c r="J8" s="59">
        <f t="shared" si="3"/>
        <v>0.30000000000000004</v>
      </c>
      <c r="K8" s="59">
        <f t="shared" si="4"/>
        <v>2.4499999999999997</v>
      </c>
      <c r="L8" s="59">
        <f t="shared" si="5"/>
        <v>2.4499999999999997</v>
      </c>
      <c r="M8" s="60">
        <f t="shared" si="6"/>
        <v>5.2999999999999989</v>
      </c>
      <c r="N8" s="62"/>
      <c r="O8" s="62"/>
      <c r="P8" s="62"/>
      <c r="Q8" s="63"/>
      <c r="R8" s="63"/>
    </row>
    <row r="9" spans="1:18">
      <c r="A9" s="13" t="s">
        <v>6</v>
      </c>
      <c r="B9" s="14">
        <v>0.15</v>
      </c>
      <c r="C9" s="59">
        <v>0.15</v>
      </c>
      <c r="D9" s="59">
        <v>0.15</v>
      </c>
      <c r="E9" s="59">
        <v>0.05</v>
      </c>
      <c r="F9" s="59">
        <f t="shared" si="0"/>
        <v>0.05</v>
      </c>
      <c r="G9" s="59"/>
      <c r="H9" s="59">
        <f t="shared" si="1"/>
        <v>0.15</v>
      </c>
      <c r="I9" s="59">
        <f t="shared" si="2"/>
        <v>0.15</v>
      </c>
      <c r="J9" s="59">
        <f t="shared" si="3"/>
        <v>0.44999999999999996</v>
      </c>
      <c r="K9" s="59">
        <f t="shared" si="4"/>
        <v>0.35000000000000003</v>
      </c>
      <c r="L9" s="59">
        <f t="shared" si="5"/>
        <v>0.35000000000000003</v>
      </c>
      <c r="M9" s="60">
        <f t="shared" si="6"/>
        <v>1.4500000000000002</v>
      </c>
      <c r="N9" s="62"/>
      <c r="O9" s="62"/>
      <c r="P9" s="62"/>
      <c r="Q9" s="63"/>
      <c r="R9" s="63"/>
    </row>
    <row r="10" spans="1:18">
      <c r="A10" s="13" t="s">
        <v>13</v>
      </c>
      <c r="B10" s="15">
        <v>0.5</v>
      </c>
      <c r="C10" s="59">
        <v>0.25</v>
      </c>
      <c r="D10" s="59">
        <v>0</v>
      </c>
      <c r="E10" s="59">
        <v>0</v>
      </c>
      <c r="F10" s="59">
        <f t="shared" si="0"/>
        <v>0</v>
      </c>
      <c r="G10" s="59"/>
      <c r="H10" s="59">
        <f t="shared" si="1"/>
        <v>0.5</v>
      </c>
      <c r="I10" s="59">
        <f t="shared" si="2"/>
        <v>0.25</v>
      </c>
      <c r="J10" s="59">
        <f t="shared" si="3"/>
        <v>0</v>
      </c>
      <c r="K10" s="59">
        <f t="shared" si="4"/>
        <v>0</v>
      </c>
      <c r="L10" s="59">
        <f t="shared" si="5"/>
        <v>0</v>
      </c>
      <c r="M10" s="60">
        <f t="shared" si="6"/>
        <v>0.75</v>
      </c>
      <c r="N10" s="62"/>
      <c r="O10" s="62"/>
      <c r="P10" s="62"/>
      <c r="Q10" s="63"/>
      <c r="R10" s="63"/>
    </row>
    <row r="11" spans="1:18">
      <c r="A11" s="16"/>
      <c r="B11" s="17">
        <f>SUM(B3:B10)</f>
        <v>1</v>
      </c>
      <c r="C11" s="17">
        <f>SUM(C3:C10)</f>
        <v>1</v>
      </c>
      <c r="D11" s="17">
        <f t="shared" ref="D11:F11" si="7">SUM(D3:D10)</f>
        <v>1</v>
      </c>
      <c r="E11" s="17">
        <f t="shared" si="7"/>
        <v>1</v>
      </c>
      <c r="F11" s="17">
        <f t="shared" si="7"/>
        <v>1</v>
      </c>
      <c r="G11" s="14"/>
      <c r="H11" s="14"/>
      <c r="I11" s="14"/>
      <c r="J11" s="14"/>
      <c r="K11" s="14"/>
      <c r="L11" s="14"/>
      <c r="M11" s="27"/>
      <c r="N11" s="62"/>
      <c r="O11" s="62"/>
      <c r="P11" s="62"/>
      <c r="Q11" s="63"/>
      <c r="R11" s="63"/>
    </row>
    <row r="12" spans="1:18" ht="15" thickBot="1">
      <c r="A12" s="18" t="s">
        <v>11</v>
      </c>
      <c r="B12" s="19">
        <v>1</v>
      </c>
      <c r="C12" s="19">
        <v>1</v>
      </c>
      <c r="D12" s="19">
        <v>3</v>
      </c>
      <c r="E12" s="19">
        <v>7</v>
      </c>
      <c r="F12" s="19">
        <v>7</v>
      </c>
      <c r="G12" s="20"/>
      <c r="H12" s="20"/>
      <c r="I12" s="20"/>
      <c r="J12" s="20"/>
      <c r="K12" s="20"/>
      <c r="L12" s="20"/>
      <c r="M12" s="46">
        <f>SUM(M2:M10)</f>
        <v>18.999999999999996</v>
      </c>
      <c r="N12" s="62"/>
      <c r="O12" s="62"/>
      <c r="P12" s="62"/>
      <c r="Q12" s="63"/>
      <c r="R12" s="63"/>
    </row>
  </sheetData>
  <mergeCells count="1">
    <mergeCell ref="N1:R1"/>
  </mergeCells>
  <phoneticPr fontId="9" type="noConversion"/>
  <pageMargins left="0.70000000000000007" right="0.70000000000000007" top="0.75000000000000011" bottom="0.75000000000000011" header="0.30000000000000004" footer="0.30000000000000004"/>
  <pageSetup paperSize="9" scale="6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7"/>
  <sheetViews>
    <sheetView zoomScale="160" zoomScaleNormal="160" zoomScalePageLayoutView="160" workbookViewId="0">
      <selection activeCell="A4" sqref="A4"/>
    </sheetView>
  </sheetViews>
  <sheetFormatPr defaultColWidth="11.5546875" defaultRowHeight="14.4"/>
  <cols>
    <col min="1" max="1" width="34.109375" style="1" customWidth="1"/>
    <col min="2" max="6" width="9.44140625" customWidth="1"/>
    <col min="7" max="7" width="9.44140625" style="5" customWidth="1"/>
  </cols>
  <sheetData>
    <row r="1" spans="1:7" s="4" customFormat="1" ht="27.6">
      <c r="A1" s="28" t="s">
        <v>39</v>
      </c>
      <c r="B1" s="28" t="s">
        <v>1</v>
      </c>
      <c r="C1" s="28" t="s">
        <v>4</v>
      </c>
      <c r="D1" s="29"/>
      <c r="E1" s="28" t="s">
        <v>1</v>
      </c>
      <c r="F1" s="28" t="s">
        <v>4</v>
      </c>
      <c r="G1" s="30" t="s">
        <v>12</v>
      </c>
    </row>
    <row r="2" spans="1:7" ht="55.2">
      <c r="A2" s="31" t="s">
        <v>14</v>
      </c>
      <c r="B2" s="8">
        <v>0.1</v>
      </c>
      <c r="C2" s="8">
        <v>0.05</v>
      </c>
      <c r="D2" s="11"/>
      <c r="E2" s="8">
        <f>B2*$B$7</f>
        <v>0.1</v>
      </c>
      <c r="F2" s="8">
        <f>C2*$C$7</f>
        <v>0.2</v>
      </c>
      <c r="G2" s="32">
        <f>SUM(E2:F2)</f>
        <v>0.30000000000000004</v>
      </c>
    </row>
    <row r="3" spans="1:7" ht="41.4">
      <c r="A3" s="31" t="s">
        <v>15</v>
      </c>
      <c r="B3" s="8">
        <v>0.2</v>
      </c>
      <c r="C3" s="8">
        <v>0.5</v>
      </c>
      <c r="D3" s="11"/>
      <c r="E3" s="8">
        <f>B3*$B$7</f>
        <v>0.2</v>
      </c>
      <c r="F3" s="8">
        <f>C3*$C$7</f>
        <v>2</v>
      </c>
      <c r="G3" s="32">
        <f>SUM(E3:F3)</f>
        <v>2.2000000000000002</v>
      </c>
    </row>
    <row r="4" spans="1:7" ht="41.4">
      <c r="A4" s="31" t="s">
        <v>16</v>
      </c>
      <c r="B4" s="8">
        <v>0.2</v>
      </c>
      <c r="C4" s="8">
        <v>0.45</v>
      </c>
      <c r="D4" s="11"/>
      <c r="E4" s="8">
        <f>B4*$B$7</f>
        <v>0.2</v>
      </c>
      <c r="F4" s="8">
        <f>C4*$C$7</f>
        <v>1.8</v>
      </c>
      <c r="G4" s="32">
        <f>SUM(E4:F4)</f>
        <v>2</v>
      </c>
    </row>
    <row r="5" spans="1:7">
      <c r="A5" s="33" t="s">
        <v>17</v>
      </c>
      <c r="B5" s="9">
        <v>0.5</v>
      </c>
      <c r="C5" s="8">
        <v>0</v>
      </c>
      <c r="D5" s="11"/>
      <c r="E5" s="8">
        <f>B5*$B$7</f>
        <v>0.5</v>
      </c>
      <c r="F5" s="8">
        <f>C5*$C$7</f>
        <v>0</v>
      </c>
      <c r="G5" s="32">
        <f>SUM(E5:F5)</f>
        <v>0.5</v>
      </c>
    </row>
    <row r="6" spans="1:7">
      <c r="A6" s="10"/>
      <c r="B6" s="34">
        <f>SUM(B2:B5)</f>
        <v>1</v>
      </c>
      <c r="C6" s="34">
        <f>SUM(C2:C5)</f>
        <v>1</v>
      </c>
      <c r="D6" s="11"/>
      <c r="E6" s="11"/>
      <c r="F6" s="11"/>
      <c r="G6" s="12"/>
    </row>
    <row r="7" spans="1:7">
      <c r="A7" s="35" t="s">
        <v>11</v>
      </c>
      <c r="B7" s="36">
        <v>1</v>
      </c>
      <c r="C7" s="36">
        <v>4</v>
      </c>
      <c r="D7" s="11"/>
      <c r="E7" s="11"/>
      <c r="F7" s="11"/>
      <c r="G7" s="37">
        <f>SUM(G1:G5)</f>
        <v>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0"/>
  <sheetViews>
    <sheetView zoomScale="120" zoomScaleNormal="120" zoomScalePageLayoutView="120" workbookViewId="0">
      <selection activeCell="I11" sqref="I11"/>
    </sheetView>
  </sheetViews>
  <sheetFormatPr defaultColWidth="11.5546875" defaultRowHeight="14.4"/>
  <cols>
    <col min="1" max="1" width="34.109375" style="1" customWidth="1"/>
    <col min="2" max="10" width="7.44140625" customWidth="1"/>
    <col min="11" max="11" width="7.44140625" style="5" customWidth="1"/>
  </cols>
  <sheetData>
    <row r="1" spans="1:11" s="4" customFormat="1" ht="39.6">
      <c r="A1" s="39" t="s">
        <v>39</v>
      </c>
      <c r="B1" s="39" t="s">
        <v>1</v>
      </c>
      <c r="C1" s="39" t="s">
        <v>5</v>
      </c>
      <c r="D1" s="39" t="s">
        <v>3</v>
      </c>
      <c r="E1" s="39" t="s">
        <v>28</v>
      </c>
      <c r="F1" s="40"/>
      <c r="G1" s="39" t="s">
        <v>1</v>
      </c>
      <c r="H1" s="39" t="s">
        <v>5</v>
      </c>
      <c r="I1" s="39" t="s">
        <v>3</v>
      </c>
      <c r="J1" s="41" t="s">
        <v>28</v>
      </c>
      <c r="K1" s="42" t="s">
        <v>12</v>
      </c>
    </row>
    <row r="2" spans="1:11" ht="39.6">
      <c r="A2" s="43" t="s">
        <v>18</v>
      </c>
      <c r="B2" s="44">
        <v>0.2</v>
      </c>
      <c r="C2" s="45">
        <v>0.1</v>
      </c>
      <c r="D2" s="45">
        <v>0</v>
      </c>
      <c r="E2" s="45">
        <v>0</v>
      </c>
      <c r="F2" s="22"/>
      <c r="G2" s="14">
        <f t="shared" ref="G2:G8" si="0">B2*$B$10</f>
        <v>0.2</v>
      </c>
      <c r="H2" s="14">
        <f t="shared" ref="H2:H8" si="1">C2*$C$10</f>
        <v>0.5</v>
      </c>
      <c r="I2" s="14">
        <f t="shared" ref="I2:I8" si="2">D2*$D$10</f>
        <v>0</v>
      </c>
      <c r="J2" s="14">
        <f>E2*$E$10</f>
        <v>0</v>
      </c>
      <c r="K2" s="46">
        <f>SUM(G2:J2)</f>
        <v>0.7</v>
      </c>
    </row>
    <row r="3" spans="1:11" ht="39.6">
      <c r="A3" s="43" t="s">
        <v>19</v>
      </c>
      <c r="B3" s="44">
        <v>0.1</v>
      </c>
      <c r="C3" s="45">
        <v>0.2</v>
      </c>
      <c r="D3" s="45">
        <v>0.25</v>
      </c>
      <c r="E3" s="45">
        <v>0</v>
      </c>
      <c r="F3" s="22"/>
      <c r="G3" s="14">
        <f t="shared" si="0"/>
        <v>0.1</v>
      </c>
      <c r="H3" s="14">
        <f t="shared" si="1"/>
        <v>1</v>
      </c>
      <c r="I3" s="14">
        <f t="shared" si="2"/>
        <v>2.5</v>
      </c>
      <c r="J3" s="14">
        <f t="shared" ref="J3:J8" si="3">E3*$E$10</f>
        <v>0</v>
      </c>
      <c r="K3" s="46">
        <f t="shared" ref="K3:K8" si="4">SUM(G3:J3)</f>
        <v>3.6</v>
      </c>
    </row>
    <row r="4" spans="1:11" ht="26.4">
      <c r="A4" s="43" t="s">
        <v>20</v>
      </c>
      <c r="B4" s="44">
        <v>0.1</v>
      </c>
      <c r="C4" s="45">
        <v>0.2</v>
      </c>
      <c r="D4" s="45">
        <v>0.25</v>
      </c>
      <c r="E4" s="45">
        <v>0</v>
      </c>
      <c r="F4" s="22"/>
      <c r="G4" s="14">
        <f t="shared" si="0"/>
        <v>0.1</v>
      </c>
      <c r="H4" s="14">
        <f t="shared" si="1"/>
        <v>1</v>
      </c>
      <c r="I4" s="14">
        <f t="shared" si="2"/>
        <v>2.5</v>
      </c>
      <c r="J4" s="14">
        <f t="shared" si="3"/>
        <v>0</v>
      </c>
      <c r="K4" s="46">
        <f t="shared" si="4"/>
        <v>3.6</v>
      </c>
    </row>
    <row r="5" spans="1:11" ht="26.4">
      <c r="A5" s="43" t="s">
        <v>21</v>
      </c>
      <c r="B5" s="44">
        <v>0.05</v>
      </c>
      <c r="C5" s="45">
        <v>0.2</v>
      </c>
      <c r="D5" s="45">
        <v>0.25</v>
      </c>
      <c r="E5" s="45">
        <v>0</v>
      </c>
      <c r="F5" s="22"/>
      <c r="G5" s="14">
        <f t="shared" si="0"/>
        <v>0.05</v>
      </c>
      <c r="H5" s="14">
        <f t="shared" si="1"/>
        <v>1</v>
      </c>
      <c r="I5" s="14">
        <f t="shared" si="2"/>
        <v>2.5</v>
      </c>
      <c r="J5" s="14">
        <f t="shared" si="3"/>
        <v>0</v>
      </c>
      <c r="K5" s="46">
        <f t="shared" si="4"/>
        <v>3.55</v>
      </c>
    </row>
    <row r="6" spans="1:11" ht="26.4">
      <c r="A6" s="43" t="s">
        <v>22</v>
      </c>
      <c r="B6" s="44">
        <v>0.05</v>
      </c>
      <c r="C6" s="45">
        <v>0.2</v>
      </c>
      <c r="D6" s="45">
        <v>0.15</v>
      </c>
      <c r="E6" s="45">
        <v>0</v>
      </c>
      <c r="F6" s="22"/>
      <c r="G6" s="14">
        <f t="shared" si="0"/>
        <v>0.05</v>
      </c>
      <c r="H6" s="14">
        <f t="shared" si="1"/>
        <v>1</v>
      </c>
      <c r="I6" s="14">
        <f t="shared" si="2"/>
        <v>1.5</v>
      </c>
      <c r="J6" s="14">
        <f t="shared" si="3"/>
        <v>0</v>
      </c>
      <c r="K6" s="46">
        <f t="shared" si="4"/>
        <v>2.5499999999999998</v>
      </c>
    </row>
    <row r="7" spans="1:11">
      <c r="A7" s="43" t="s">
        <v>23</v>
      </c>
      <c r="B7" s="44">
        <v>0.1</v>
      </c>
      <c r="C7" s="45">
        <v>0.1</v>
      </c>
      <c r="D7" s="45">
        <v>0.1</v>
      </c>
      <c r="E7" s="45">
        <v>1</v>
      </c>
      <c r="F7" s="22"/>
      <c r="G7" s="14">
        <f t="shared" si="0"/>
        <v>0.1</v>
      </c>
      <c r="H7" s="14">
        <f t="shared" si="1"/>
        <v>0.5</v>
      </c>
      <c r="I7" s="14">
        <f t="shared" si="2"/>
        <v>1</v>
      </c>
      <c r="J7" s="14">
        <f t="shared" si="3"/>
        <v>15</v>
      </c>
      <c r="K7" s="46">
        <f t="shared" si="4"/>
        <v>16.600000000000001</v>
      </c>
    </row>
    <row r="8" spans="1:11">
      <c r="A8" s="43" t="s">
        <v>13</v>
      </c>
      <c r="B8" s="44">
        <v>0.4</v>
      </c>
      <c r="C8" s="45">
        <v>0</v>
      </c>
      <c r="D8" s="45">
        <v>0</v>
      </c>
      <c r="E8" s="45">
        <v>0</v>
      </c>
      <c r="F8" s="22"/>
      <c r="G8" s="14">
        <f t="shared" si="0"/>
        <v>0.4</v>
      </c>
      <c r="H8" s="14">
        <f t="shared" si="1"/>
        <v>0</v>
      </c>
      <c r="I8" s="14">
        <f t="shared" si="2"/>
        <v>0</v>
      </c>
      <c r="J8" s="14">
        <f t="shared" si="3"/>
        <v>0</v>
      </c>
      <c r="K8" s="46">
        <f t="shared" si="4"/>
        <v>0.4</v>
      </c>
    </row>
    <row r="9" spans="1:11">
      <c r="A9" s="21"/>
      <c r="B9" s="47">
        <f>SUM(B2:B8)</f>
        <v>1</v>
      </c>
      <c r="C9" s="47">
        <f>SUM(C2:C8)</f>
        <v>0.99999999999999989</v>
      </c>
      <c r="D9" s="47">
        <f>SUM(D2:D8)</f>
        <v>1</v>
      </c>
      <c r="E9" s="47">
        <f>SUM(E2:E8)</f>
        <v>1</v>
      </c>
      <c r="F9" s="22"/>
      <c r="G9" s="22"/>
      <c r="H9" s="22"/>
      <c r="I9" s="22"/>
      <c r="J9" s="22"/>
      <c r="K9" s="23"/>
    </row>
    <row r="10" spans="1:11">
      <c r="A10" s="48" t="s">
        <v>11</v>
      </c>
      <c r="B10" s="49">
        <v>1</v>
      </c>
      <c r="C10" s="49">
        <v>5</v>
      </c>
      <c r="D10" s="49">
        <v>10</v>
      </c>
      <c r="E10" s="49">
        <v>15</v>
      </c>
      <c r="F10" s="22"/>
      <c r="G10" s="22"/>
      <c r="H10" s="22"/>
      <c r="I10" s="22"/>
      <c r="J10" s="22"/>
      <c r="K10" s="50">
        <f>SUM(K1:K8)</f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9"/>
  <sheetViews>
    <sheetView zoomScale="120" zoomScaleNormal="120" zoomScalePageLayoutView="120" workbookViewId="0">
      <selection activeCell="K3" sqref="K3"/>
    </sheetView>
  </sheetViews>
  <sheetFormatPr defaultColWidth="11.5546875" defaultRowHeight="14.4"/>
  <cols>
    <col min="1" max="1" width="32.109375" style="2" customWidth="1"/>
    <col min="2" max="2" width="9" customWidth="1"/>
    <col min="3" max="3" width="12.5546875" customWidth="1"/>
    <col min="4" max="4" width="12.6640625" customWidth="1"/>
    <col min="5" max="6" width="9" customWidth="1"/>
    <col min="7" max="7" width="11" customWidth="1"/>
    <col min="8" max="8" width="11.5546875" customWidth="1"/>
    <col min="9" max="9" width="9" style="5" customWidth="1"/>
  </cols>
  <sheetData>
    <row r="1" spans="1:9" s="4" customFormat="1" ht="27.6">
      <c r="A1" s="28" t="s">
        <v>39</v>
      </c>
      <c r="B1" s="51" t="s">
        <v>1</v>
      </c>
      <c r="C1" s="51" t="s">
        <v>5</v>
      </c>
      <c r="D1" s="51" t="s">
        <v>3</v>
      </c>
      <c r="E1" s="58"/>
      <c r="F1" s="51" t="s">
        <v>1</v>
      </c>
      <c r="G1" s="51" t="s">
        <v>5</v>
      </c>
      <c r="H1" s="51" t="s">
        <v>3</v>
      </c>
      <c r="I1" s="52" t="s">
        <v>12</v>
      </c>
    </row>
    <row r="2" spans="1:9" ht="41.4">
      <c r="A2" s="38" t="s">
        <v>24</v>
      </c>
      <c r="B2" s="8">
        <v>0.2</v>
      </c>
      <c r="C2" s="8">
        <v>0.1</v>
      </c>
      <c r="D2" s="8">
        <v>0.1</v>
      </c>
      <c r="E2" s="11"/>
      <c r="F2" s="53">
        <f>B2*$B$8</f>
        <v>0.2</v>
      </c>
      <c r="G2" s="53">
        <f>C2*$C$8</f>
        <v>0.30000000000000004</v>
      </c>
      <c r="H2" s="53">
        <f>D2*$D$8</f>
        <v>0.4</v>
      </c>
      <c r="I2" s="54">
        <f>SUM(F2:H2)</f>
        <v>0.9</v>
      </c>
    </row>
    <row r="3" spans="1:9" ht="69.599999999999994" customHeight="1">
      <c r="A3" s="38" t="s">
        <v>31</v>
      </c>
      <c r="B3" s="8">
        <v>0.1</v>
      </c>
      <c r="C3" s="8">
        <v>0.4</v>
      </c>
      <c r="D3" s="8">
        <v>0.4</v>
      </c>
      <c r="E3" s="11"/>
      <c r="F3" s="53">
        <f>B3*$B$8</f>
        <v>0.1</v>
      </c>
      <c r="G3" s="53">
        <f>C3*$C$8</f>
        <v>1.2000000000000002</v>
      </c>
      <c r="H3" s="53">
        <f>D3*$D$8</f>
        <v>1.6</v>
      </c>
      <c r="I3" s="54">
        <f t="shared" ref="I3:I6" si="0">SUM(F3:H3)</f>
        <v>2.9000000000000004</v>
      </c>
    </row>
    <row r="4" spans="1:9" ht="55.2">
      <c r="A4" s="38" t="s">
        <v>30</v>
      </c>
      <c r="B4" s="8">
        <v>0.1</v>
      </c>
      <c r="C4" s="8">
        <v>0.1</v>
      </c>
      <c r="D4" s="8">
        <v>0.1</v>
      </c>
      <c r="E4" s="11"/>
      <c r="F4" s="53">
        <f>B4*$B$8</f>
        <v>0.1</v>
      </c>
      <c r="G4" s="53">
        <f>C4*$C$8</f>
        <v>0.30000000000000004</v>
      </c>
      <c r="H4" s="53">
        <f>D4*$D$8</f>
        <v>0.4</v>
      </c>
      <c r="I4" s="54">
        <f t="shared" si="0"/>
        <v>0.8</v>
      </c>
    </row>
    <row r="5" spans="1:9" ht="41.4">
      <c r="A5" s="38" t="s">
        <v>29</v>
      </c>
      <c r="B5" s="8">
        <v>0.1</v>
      </c>
      <c r="C5" s="8">
        <v>0.4</v>
      </c>
      <c r="D5" s="8">
        <v>0.4</v>
      </c>
      <c r="E5" s="11"/>
      <c r="F5" s="53">
        <f>B5*$B$8</f>
        <v>0.1</v>
      </c>
      <c r="G5" s="53">
        <f>C5*$C$8</f>
        <v>1.2000000000000002</v>
      </c>
      <c r="H5" s="53">
        <f>D5*$D$8</f>
        <v>1.6</v>
      </c>
      <c r="I5" s="54">
        <f t="shared" si="0"/>
        <v>2.9000000000000004</v>
      </c>
    </row>
    <row r="6" spans="1:9">
      <c r="A6" s="38" t="s">
        <v>13</v>
      </c>
      <c r="B6" s="8">
        <v>0.5</v>
      </c>
      <c r="C6" s="8">
        <v>0</v>
      </c>
      <c r="D6" s="8">
        <v>0</v>
      </c>
      <c r="E6" s="11"/>
      <c r="F6" s="53">
        <f>B6*$B$8</f>
        <v>0.5</v>
      </c>
      <c r="G6" s="53">
        <f>C6*$C$8</f>
        <v>0</v>
      </c>
      <c r="H6" s="53">
        <f>D6*$D$8</f>
        <v>0</v>
      </c>
      <c r="I6" s="54">
        <f t="shared" si="0"/>
        <v>0.5</v>
      </c>
    </row>
    <row r="7" spans="1:9">
      <c r="A7" s="10"/>
      <c r="B7" s="34">
        <f>SUM(B2:B6)</f>
        <v>1</v>
      </c>
      <c r="C7" s="34">
        <f>SUM(C2:C6)</f>
        <v>1</v>
      </c>
      <c r="D7" s="34">
        <f>SUM(D2:D6)</f>
        <v>1</v>
      </c>
      <c r="E7" s="11"/>
      <c r="F7" s="55"/>
      <c r="G7" s="55"/>
      <c r="H7" s="55"/>
      <c r="I7" s="56"/>
    </row>
    <row r="8" spans="1:9">
      <c r="A8" s="35" t="s">
        <v>11</v>
      </c>
      <c r="B8" s="36">
        <v>1</v>
      </c>
      <c r="C8" s="36">
        <v>3</v>
      </c>
      <c r="D8" s="36">
        <v>4</v>
      </c>
      <c r="E8" s="11"/>
      <c r="F8" s="55"/>
      <c r="G8" s="55"/>
      <c r="H8" s="55"/>
      <c r="I8" s="57">
        <f>SUM(I1:I6)</f>
        <v>8</v>
      </c>
    </row>
    <row r="9" spans="1:9">
      <c r="A9" s="10"/>
      <c r="B9" s="11"/>
      <c r="C9" s="11"/>
      <c r="D9" s="11"/>
      <c r="E9" s="11"/>
      <c r="F9" s="11"/>
      <c r="G9" s="11"/>
      <c r="H9" s="11"/>
      <c r="I9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7"/>
  <sheetViews>
    <sheetView zoomScale="120" zoomScaleNormal="120" zoomScalePageLayoutView="120" workbookViewId="0">
      <selection activeCell="H7" sqref="H7"/>
    </sheetView>
  </sheetViews>
  <sheetFormatPr defaultColWidth="11.5546875" defaultRowHeight="14.4"/>
  <cols>
    <col min="1" max="1" width="34.109375" style="1" customWidth="1"/>
    <col min="2" max="6" width="8.44140625" customWidth="1"/>
    <col min="7" max="7" width="8.44140625" style="5" customWidth="1"/>
  </cols>
  <sheetData>
    <row r="1" spans="1:7" s="4" customFormat="1" ht="27.6">
      <c r="A1" s="28" t="s">
        <v>39</v>
      </c>
      <c r="B1" s="28" t="s">
        <v>1</v>
      </c>
      <c r="C1" s="28" t="s">
        <v>4</v>
      </c>
      <c r="D1" s="29"/>
      <c r="E1" s="28" t="s">
        <v>1</v>
      </c>
      <c r="F1" s="28" t="s">
        <v>4</v>
      </c>
      <c r="G1" s="30" t="s">
        <v>12</v>
      </c>
    </row>
    <row r="2" spans="1:7" ht="27.6">
      <c r="A2" s="31" t="s">
        <v>25</v>
      </c>
      <c r="B2" s="8">
        <v>0.1</v>
      </c>
      <c r="C2" s="8">
        <v>0.05</v>
      </c>
      <c r="D2" s="11"/>
      <c r="E2" s="8">
        <f>B2*$B$7</f>
        <v>0.1</v>
      </c>
      <c r="F2" s="8">
        <f>C2*$C$7</f>
        <v>0.15000000000000002</v>
      </c>
      <c r="G2" s="32">
        <f>SUM(E2:F2)</f>
        <v>0.25</v>
      </c>
    </row>
    <row r="3" spans="1:7" ht="27.6">
      <c r="A3" s="31" t="s">
        <v>26</v>
      </c>
      <c r="B3" s="8">
        <v>0.2</v>
      </c>
      <c r="C3" s="8">
        <v>0.5</v>
      </c>
      <c r="D3" s="11"/>
      <c r="E3" s="8">
        <f>B3*$B$7</f>
        <v>0.2</v>
      </c>
      <c r="F3" s="8">
        <f>C3*$C$7</f>
        <v>1.5</v>
      </c>
      <c r="G3" s="32">
        <f>SUM(E3:F3)</f>
        <v>1.7</v>
      </c>
    </row>
    <row r="4" spans="1:7" ht="41.4">
      <c r="A4" s="31" t="s">
        <v>27</v>
      </c>
      <c r="B4" s="8">
        <v>0.2</v>
      </c>
      <c r="C4" s="8">
        <v>0.45</v>
      </c>
      <c r="D4" s="11"/>
      <c r="E4" s="8">
        <f>B4*$B$7</f>
        <v>0.2</v>
      </c>
      <c r="F4" s="8">
        <f>C4*$C$7</f>
        <v>1.35</v>
      </c>
      <c r="G4" s="32">
        <f>SUM(E4:F4)</f>
        <v>1.55</v>
      </c>
    </row>
    <row r="5" spans="1:7">
      <c r="A5" s="38" t="s">
        <v>13</v>
      </c>
      <c r="B5" s="8">
        <v>0.5</v>
      </c>
      <c r="C5" s="8">
        <v>0</v>
      </c>
      <c r="D5" s="11"/>
      <c r="E5" s="8">
        <f>B5*$B$7</f>
        <v>0.5</v>
      </c>
      <c r="F5" s="8">
        <f>C5*$C$7</f>
        <v>0</v>
      </c>
      <c r="G5" s="32">
        <f>SUM(E5:F5)</f>
        <v>0.5</v>
      </c>
    </row>
    <row r="6" spans="1:7">
      <c r="A6" s="10"/>
      <c r="B6" s="34">
        <f>SUM(B2:B5)</f>
        <v>1</v>
      </c>
      <c r="C6" s="34">
        <f>SUM(C2:C5)</f>
        <v>1</v>
      </c>
      <c r="D6" s="11"/>
      <c r="E6" s="11"/>
      <c r="F6" s="11"/>
      <c r="G6" s="12"/>
    </row>
    <row r="7" spans="1:7">
      <c r="A7" s="35" t="s">
        <v>11</v>
      </c>
      <c r="B7" s="36">
        <v>1</v>
      </c>
      <c r="C7" s="36">
        <v>3</v>
      </c>
      <c r="D7" s="11"/>
      <c r="E7" s="11"/>
      <c r="F7" s="11"/>
      <c r="G7" s="37">
        <f>SUM(G1:G5)</f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2"/>
  <sheetViews>
    <sheetView zoomScale="120" zoomScaleNormal="120" zoomScalePageLayoutView="120" workbookViewId="0">
      <selection activeCell="H3" sqref="H3"/>
    </sheetView>
  </sheetViews>
  <sheetFormatPr defaultColWidth="32.33203125" defaultRowHeight="14.4"/>
  <cols>
    <col min="1" max="1" width="29.77734375" style="1" customWidth="1"/>
    <col min="2" max="2" width="8" customWidth="1"/>
    <col min="3" max="3" width="10.21875" customWidth="1"/>
    <col min="4" max="5" width="8" customWidth="1"/>
    <col min="6" max="6" width="10.88671875" customWidth="1"/>
    <col min="7" max="7" width="8" customWidth="1"/>
  </cols>
  <sheetData>
    <row r="1" spans="1:7" ht="27.6">
      <c r="A1" s="51" t="s">
        <v>39</v>
      </c>
      <c r="B1" s="51" t="s">
        <v>1</v>
      </c>
      <c r="C1" s="51" t="s">
        <v>5</v>
      </c>
      <c r="D1" s="58"/>
      <c r="E1" s="51" t="s">
        <v>1</v>
      </c>
      <c r="F1" s="51" t="s">
        <v>5</v>
      </c>
      <c r="G1" s="52" t="s">
        <v>12</v>
      </c>
    </row>
    <row r="2" spans="1:7" ht="55.2">
      <c r="A2" s="38" t="s">
        <v>34</v>
      </c>
      <c r="B2" s="8">
        <v>0.1</v>
      </c>
      <c r="C2" s="8">
        <v>0.1</v>
      </c>
      <c r="D2" s="11"/>
      <c r="E2" s="8">
        <f>B2*$B$7</f>
        <v>0.1</v>
      </c>
      <c r="F2" s="8">
        <f>C2*$C$7</f>
        <v>0.2</v>
      </c>
      <c r="G2" s="32">
        <f>SUM(E2:F2)</f>
        <v>0.30000000000000004</v>
      </c>
    </row>
    <row r="3" spans="1:7" ht="27.6">
      <c r="A3" s="38" t="s">
        <v>35</v>
      </c>
      <c r="B3" s="8">
        <v>0.2</v>
      </c>
      <c r="C3" s="8">
        <v>0.2</v>
      </c>
      <c r="D3" s="11"/>
      <c r="E3" s="8">
        <f>B3*$B$7</f>
        <v>0.2</v>
      </c>
      <c r="F3" s="8">
        <f>C3*$C$7</f>
        <v>0.4</v>
      </c>
      <c r="G3" s="32">
        <f>SUM(E3:F3)</f>
        <v>0.60000000000000009</v>
      </c>
    </row>
    <row r="4" spans="1:7" ht="41.4">
      <c r="A4" s="38" t="s">
        <v>33</v>
      </c>
      <c r="B4" s="8">
        <v>0.3</v>
      </c>
      <c r="C4" s="8">
        <v>0.7</v>
      </c>
      <c r="D4" s="11"/>
      <c r="E4" s="8">
        <f>B4*$B$7</f>
        <v>0.3</v>
      </c>
      <c r="F4" s="8">
        <f>C4*$C$7</f>
        <v>1.4</v>
      </c>
      <c r="G4" s="32">
        <f>SUM(E4:F4)</f>
        <v>1.7</v>
      </c>
    </row>
    <row r="5" spans="1:7">
      <c r="A5" s="38" t="s">
        <v>13</v>
      </c>
      <c r="B5" s="8">
        <v>0.4</v>
      </c>
      <c r="C5" s="8">
        <v>0</v>
      </c>
      <c r="D5" s="11"/>
      <c r="E5" s="8">
        <f>B5*$B$7</f>
        <v>0.4</v>
      </c>
      <c r="F5" s="8">
        <f>C5*$C$7</f>
        <v>0</v>
      </c>
      <c r="G5" s="32">
        <f>SUM(E5:F5)</f>
        <v>0.4</v>
      </c>
    </row>
    <row r="6" spans="1:7">
      <c r="A6" s="10"/>
      <c r="B6" s="34">
        <f>SUM(B2:B5)</f>
        <v>1</v>
      </c>
      <c r="C6" s="34">
        <f>SUM(C2:C5)</f>
        <v>1</v>
      </c>
      <c r="D6" s="11"/>
      <c r="E6" s="11"/>
      <c r="F6" s="11"/>
      <c r="G6" s="12"/>
    </row>
    <row r="7" spans="1:7">
      <c r="A7" s="35" t="s">
        <v>11</v>
      </c>
      <c r="B7" s="36">
        <v>1</v>
      </c>
      <c r="C7" s="36">
        <v>2</v>
      </c>
      <c r="D7" s="11"/>
      <c r="E7" s="11"/>
      <c r="F7" s="11"/>
      <c r="G7" s="37">
        <f>SUM(G1:G5)</f>
        <v>3</v>
      </c>
    </row>
    <row r="19" spans="1:1">
      <c r="A19" s="3"/>
    </row>
    <row r="20" spans="1:1">
      <c r="A20" s="6"/>
    </row>
    <row r="21" spans="1:1">
      <c r="A21" s="6"/>
    </row>
    <row r="22" spans="1:1">
      <c r="A2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Pharma</vt:lpstr>
      <vt:lpstr>Pricing_payment</vt:lpstr>
      <vt:lpstr>Monitoring</vt:lpstr>
      <vt:lpstr>Evaluation-planning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2019-03-13T14:48:05Z</dcterms:modified>
</cp:coreProperties>
</file>