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firstSheet="1" activeTab="11"/>
  </bookViews>
  <sheets>
    <sheet name="ბოკერია" sheetId="16" r:id="rId1"/>
    <sheet name="რუსთავი" sheetId="15" r:id="rId2"/>
    <sheet name="ბედიანი" sheetId="14" r:id="rId3"/>
    <sheet name="სურამი" sheetId="13" r:id="rId4"/>
    <sheet name="თერჯოლა" sheetId="12" r:id="rId5"/>
    <sheet name="კილაძე ქუთაისი" sheetId="11" r:id="rId6"/>
    <sheet name="კილაძე თბილისი" sheetId="10" r:id="rId7"/>
    <sheet name="ქუტირი" sheetId="9" r:id="rId8"/>
    <sheet name="ბათუმი" sheetId="6" r:id="rId9"/>
    <sheet name="გლდანი" sheetId="8" r:id="rId10"/>
    <sheet name="მე-5 კლინიკური" sheetId="7" r:id="rId11"/>
    <sheet name="სენაკი" sheetId="5" r:id="rId12"/>
  </sheets>
  <calcPr calcId="145621"/>
</workbook>
</file>

<file path=xl/calcChain.xml><?xml version="1.0" encoding="utf-8"?>
<calcChain xmlns="http://schemas.openxmlformats.org/spreadsheetml/2006/main">
  <c r="F8" i="10" l="1"/>
  <c r="F6" i="10"/>
  <c r="F10" i="11"/>
  <c r="F8" i="11"/>
  <c r="F6" i="11"/>
  <c r="E12" i="12"/>
  <c r="E8" i="12"/>
  <c r="E7" i="12"/>
  <c r="E5" i="12"/>
  <c r="E4" i="12"/>
  <c r="D5" i="15" l="1"/>
  <c r="D8" i="15"/>
  <c r="D10" i="15"/>
  <c r="E3" i="14"/>
  <c r="D4" i="14"/>
  <c r="D5" i="14"/>
  <c r="D6" i="14"/>
  <c r="D7" i="14"/>
  <c r="D8" i="14"/>
  <c r="E10" i="14"/>
  <c r="E11" i="14"/>
  <c r="D12" i="14"/>
  <c r="E3" i="13" l="1"/>
  <c r="D4" i="13"/>
  <c r="D5" i="13"/>
  <c r="D6" i="13"/>
  <c r="D7" i="13"/>
  <c r="D8" i="13"/>
  <c r="E10" i="13"/>
  <c r="E11" i="13"/>
  <c r="D12" i="13"/>
  <c r="D4" i="8" l="1"/>
  <c r="D5" i="8"/>
  <c r="D6" i="8"/>
  <c r="D7" i="8"/>
  <c r="D8" i="8"/>
  <c r="D9" i="8"/>
  <c r="D10" i="8"/>
  <c r="D12" i="8"/>
  <c r="D8" i="7" l="1"/>
  <c r="D10" i="7"/>
  <c r="B8" i="6" l="1"/>
</calcChain>
</file>

<file path=xl/comments1.xml><?xml version="1.0" encoding="utf-8"?>
<comments xmlns="http://schemas.openxmlformats.org/spreadsheetml/2006/main">
  <authors>
    <author>Author</author>
  </authors>
  <commentList>
    <comment ref="B10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1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10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1 ლიტრიანი
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თამარი:</t>
        </r>
        <r>
          <rPr>
            <sz val="9"/>
            <color indexed="81"/>
            <rFont val="Tahoma"/>
            <charset val="1"/>
          </rPr>
          <t xml:space="preserve">
ლიტრიანი
</t>
        </r>
      </text>
    </comment>
    <comment ref="B11" authorId="0">
      <text>
        <r>
          <rPr>
            <b/>
            <sz val="9"/>
            <color indexed="81"/>
            <rFont val="Tahoma"/>
            <charset val="1"/>
          </rPr>
          <t>თამარი: ლიტრიანი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<sst xmlns="http://schemas.openxmlformats.org/spreadsheetml/2006/main" count="288" uniqueCount="87">
  <si>
    <t>ერთეულის რაოდენობა (დღეში)</t>
  </si>
  <si>
    <t>სულ თვეში</t>
  </si>
  <si>
    <t>ტრენინგი მედპერსონალისთვის</t>
  </si>
  <si>
    <t>COVID 19 სწრაფი ტესტები</t>
  </si>
  <si>
    <t>ერთჯერადი ხალათი</t>
  </si>
  <si>
    <t>სახის დამცავი ფარი</t>
  </si>
  <si>
    <t>ჩაჩი</t>
  </si>
  <si>
    <t>სადეზინფექციო აპარატი</t>
  </si>
  <si>
    <t>სადეზინფექციო კომბინიზონი</t>
  </si>
  <si>
    <t>ხელის ინდივიდუალური დამუშავების სადეზინფექიო საშუალება</t>
  </si>
  <si>
    <t>უკონტაქტო თერმომეტრი</t>
  </si>
  <si>
    <t>სითხეგაუმტარი ხელთათმანი</t>
  </si>
  <si>
    <t>ერთჯერადი ბახილები</t>
  </si>
  <si>
    <t>სულ (დღეში)</t>
  </si>
  <si>
    <t>მომუშავე შტატის რაოდენობა  (დღეში)</t>
  </si>
  <si>
    <t>საქონელის დასახელება</t>
  </si>
  <si>
    <t>რესპირატორი N95 სამედიცინო მანიპულაციებისთვის</t>
  </si>
  <si>
    <t>სამედიცინო ნიღაბი/პირბადე</t>
  </si>
  <si>
    <t>საშუალოდ კვირაში ახალი პაციენტების რაოდენობა</t>
  </si>
  <si>
    <t>ინვენტარის ზედაპირის დასამუშავებელი სადეზინფექციო ხსნარი (გრამი/ლიტრი)</t>
  </si>
  <si>
    <t>საწოლების რაოდენობა</t>
  </si>
  <si>
    <t>დაწესებულების დასახელება: შპს "სენაკის ფსიქიკური ჯანმრთელობის ცენტრი"</t>
  </si>
  <si>
    <t>10 ლიტრი</t>
  </si>
  <si>
    <t>3-4</t>
  </si>
  <si>
    <t>50 ლიტრი</t>
  </si>
  <si>
    <t>1-2 ლიტრი</t>
  </si>
  <si>
    <t>100 ლიტრი</t>
  </si>
  <si>
    <t>3-4 ლიტრი</t>
  </si>
  <si>
    <t>66-67</t>
  </si>
  <si>
    <t>5-6</t>
  </si>
  <si>
    <t>133-134</t>
  </si>
  <si>
    <t>დაწესებულების დასახელება: ბათუმის სამედიცინო ცენტრი</t>
  </si>
  <si>
    <t>90 ლიტრი</t>
  </si>
  <si>
    <t>3 ლიტრი</t>
  </si>
  <si>
    <t xml:space="preserve">ინვენტარის ზედაპირის დასამუშავებელი სადეზინფექციო ხსნარი </t>
  </si>
  <si>
    <t>30 ლიტრი</t>
  </si>
  <si>
    <t>1ლიტრი</t>
  </si>
  <si>
    <t>პულქსოქსიმეტრი (სატურატორი),</t>
  </si>
  <si>
    <t xml:space="preserve"> სამედიცინო ხელთათმანი</t>
  </si>
  <si>
    <t xml:space="preserve"> სამედიცინო პირბადე N95</t>
  </si>
  <si>
    <t>90 პაციენტი</t>
  </si>
  <si>
    <t>3 პაციენტი</t>
  </si>
  <si>
    <t>შპს N 5 კლინიკური საავადმყოფო</t>
  </si>
  <si>
    <t>150 ლიტრი</t>
  </si>
  <si>
    <t>5 ლიტრი</t>
  </si>
  <si>
    <t>თბილისის ფსიქიკური ჯანმრთელობის ცენტრი</t>
  </si>
  <si>
    <t>ცალი</t>
  </si>
  <si>
    <t>კომპ.</t>
  </si>
  <si>
    <t>3(კონცენტრირებული)</t>
  </si>
  <si>
    <t>ლიტრი</t>
  </si>
  <si>
    <t>წყვილი</t>
  </si>
  <si>
    <t>დასატრენინგებელი ექთნებისრაოდენობა</t>
  </si>
  <si>
    <t xml:space="preserve">ერთეულის რაოდენობა </t>
  </si>
  <si>
    <t>დაწესებულების დასახელება: ნანეიშვილის სახელობის ფსიქიკური ჯანმრთელობის ეროვნული ცენტრი</t>
  </si>
  <si>
    <t>ფსიქიკური ჯანმრთელობის და ნარკომანიის პრევენციის ცენტრი</t>
  </si>
  <si>
    <t>N</t>
  </si>
  <si>
    <t>საქონლის დასახელება</t>
  </si>
  <si>
    <t>მომუშავე შტატის რაოდენობა (დღეში)</t>
  </si>
  <si>
    <t>სულ დღეში</t>
  </si>
  <si>
    <t>ტრენინიგი ექთნებისთვის ნაცხის/სწრაფი ტესტი აღებაზე</t>
  </si>
  <si>
    <t>ნიღაბი/პირბადე</t>
  </si>
  <si>
    <t>რესპირატორი N95 სამედიცინო მანიპულაციებისათვის</t>
  </si>
  <si>
    <t>ერთჯერადი ბახილი</t>
  </si>
  <si>
    <t>სამედიცინო  ხელთათმანი</t>
  </si>
  <si>
    <t xml:space="preserve">უკონტაქტო თერმომეტრი </t>
  </si>
  <si>
    <t>ხელის ინდივიდუალური დამუშავების სადეზინფექციო საშუალება</t>
  </si>
  <si>
    <t>97ლ</t>
  </si>
  <si>
    <t>2910ლიტრი</t>
  </si>
  <si>
    <t>ინვენტარის ზედაპირის დასსამუშავებელი სადეზინფექციო ხსნარი</t>
  </si>
  <si>
    <t>5ლ</t>
  </si>
  <si>
    <t>150ლიტრი</t>
  </si>
  <si>
    <t>პულქსოქსიმეტრი (სატურატორი)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</si>
  <si>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</si>
  <si>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</t>
  </si>
  <si>
    <t>120ლიტრი</t>
  </si>
  <si>
    <t>600 ლიტრი</t>
  </si>
  <si>
    <r>
      <t xml:space="preserve">       ფსიქიკური ჯანმრთელობის და ნარკომანიის პრევენციის ცენტრის  </t>
    </r>
    <r>
      <rPr>
        <b/>
        <sz val="11"/>
        <color rgb="FFFF0000"/>
        <rFont val="Calibri"/>
        <family val="2"/>
        <charset val="1"/>
        <scheme val="minor"/>
      </rPr>
      <t xml:space="preserve"> ქალაქ ქუთაისის  ფსიქიატრიული კლინიკა </t>
    </r>
  </si>
  <si>
    <t>60 ლიტრი</t>
  </si>
  <si>
    <t>2 ლიტრი</t>
  </si>
  <si>
    <t>დაწესებულების დასახელება: შპს "იმერმედი  " - იმერეთის სამხარეო სამედიცინო ცენტრი ( თერჯოლამედი)- მოზრდილთა მწვავე ფსიქიატრიული განყოფილება + ინფექციური განყოფილება</t>
  </si>
  <si>
    <t>შპს „აღმოსავლეთ საქართველოს ფსიქიკური ჯანმრთელობის ცენტრის“ სურამის ფსიქიატრიული კლინიკა და კლინიკის ამბულატორია</t>
  </si>
  <si>
    <t>შპს „აღმოსავლეთ საქართველოს ფსიქიკური ჯანმრთელობის ცენტრის“ ბედიანის ფსიქიკური დარღვევების მქონე შშმპ თავშესაფარი</t>
  </si>
  <si>
    <t>1,5 პაციენტი</t>
  </si>
  <si>
    <t>შპს რუსთავის ფსიქიკური ჯანმრთელობის ცენტრი</t>
  </si>
  <si>
    <t>15 ლიტრი</t>
  </si>
  <si>
    <t>დაწესებულების დასახელება: ივანე ბოკერიას სახელობის თბილისის რეფერალური ჰოსპიტალი</t>
  </si>
  <si>
    <t xml:space="preserve"> სამედიცინო პირბადე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</si>
</sst>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_-* #,##0.00\ _₾_-;\-* #,##0.00\ _₾_-;_-* &quot;-&quot;??\ _₾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04040"/>
      <name val="HelveticaNeueLTGEO-55Roman"/>
    </font>
    <font>
      <sz val="11"/>
      <color theme="1"/>
      <name val="SimHei"/>
      <family val="3"/>
    </font>
    <font>
      <b/>
      <i/>
      <sz val="11"/>
      <color theme="1"/>
      <name val="SimHei"/>
      <family val="3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/>
    <xf numFmtId="0" fontId="2" fillId="0" borderId="0" xfId="2" applyBorder="1"/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2" fillId="3" borderId="1" xfId="2" applyFill="1" applyBorder="1" applyAlignment="1">
      <alignment horizontal="center"/>
    </xf>
    <xf numFmtId="0" fontId="2" fillId="4" borderId="1" xfId="2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wrapText="1"/>
    </xf>
    <xf numFmtId="0" fontId="0" fillId="3" borderId="1" xfId="2" applyFont="1" applyFill="1" applyBorder="1" applyAlignment="1">
      <alignment horizontal="center" vertical="center" wrapText="1"/>
    </xf>
    <xf numFmtId="0" fontId="1" fillId="0" borderId="0" xfId="6"/>
    <xf numFmtId="0" fontId="1" fillId="0" borderId="0" xfId="6" applyBorder="1"/>
    <xf numFmtId="0" fontId="1" fillId="0" borderId="1" xfId="6" applyBorder="1"/>
    <xf numFmtId="0" fontId="3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49" fontId="0" fillId="4" borderId="1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left" vertical="center" wrapText="1"/>
    </xf>
    <xf numFmtId="0" fontId="1" fillId="3" borderId="1" xfId="6" applyFill="1" applyBorder="1" applyAlignment="1">
      <alignment horizontal="center"/>
    </xf>
    <xf numFmtId="0" fontId="1" fillId="4" borderId="1" xfId="6" applyFill="1" applyBorder="1" applyAlignment="1">
      <alignment horizontal="center"/>
    </xf>
    <xf numFmtId="49" fontId="1" fillId="4" borderId="1" xfId="6" applyNumberFormat="1" applyFill="1" applyBorder="1" applyAlignment="1">
      <alignment horizontal="center"/>
    </xf>
    <xf numFmtId="0" fontId="5" fillId="2" borderId="1" xfId="6" applyFont="1" applyFill="1" applyBorder="1" applyAlignment="1">
      <alignment horizontal="left"/>
    </xf>
    <xf numFmtId="0" fontId="0" fillId="3" borderId="1" xfId="6" applyFont="1" applyFill="1" applyBorder="1" applyAlignment="1">
      <alignment horizontal="center" vertical="center" wrapText="1"/>
    </xf>
    <xf numFmtId="49" fontId="1" fillId="4" borderId="1" xfId="6" applyNumberFormat="1" applyFont="1" applyFill="1" applyBorder="1" applyAlignment="1">
      <alignment horizontal="center"/>
    </xf>
    <xf numFmtId="0" fontId="5" fillId="2" borderId="1" xfId="6" applyFont="1" applyFill="1" applyBorder="1" applyAlignment="1">
      <alignment horizontal="left" wrapText="1"/>
    </xf>
    <xf numFmtId="49" fontId="3" fillId="4" borderId="1" xfId="6" applyNumberFormat="1" applyFont="1" applyFill="1" applyBorder="1" applyAlignment="1">
      <alignment horizontal="center" vertical="center" wrapText="1"/>
    </xf>
    <xf numFmtId="0" fontId="1" fillId="0" borderId="1" xfId="6" applyBorder="1" applyAlignment="1">
      <alignment wrapText="1"/>
    </xf>
    <xf numFmtId="0" fontId="3" fillId="5" borderId="1" xfId="6" applyFont="1" applyFill="1" applyBorder="1" applyAlignment="1">
      <alignment horizontal="center" vertical="center" wrapText="1"/>
    </xf>
    <xf numFmtId="0" fontId="5" fillId="5" borderId="1" xfId="6" applyFont="1" applyFill="1" applyBorder="1" applyAlignment="1">
      <alignment horizontal="left" vertical="center" wrapText="1"/>
    </xf>
    <xf numFmtId="0" fontId="1" fillId="6" borderId="1" xfId="6" applyFill="1" applyBorder="1" applyAlignment="1">
      <alignment horizontal="center"/>
    </xf>
    <xf numFmtId="0" fontId="1" fillId="7" borderId="1" xfId="6" applyFill="1" applyBorder="1" applyAlignment="1">
      <alignment horizontal="center"/>
    </xf>
    <xf numFmtId="0" fontId="1" fillId="0" borderId="1" xfId="6" applyFill="1" applyBorder="1" applyAlignment="1">
      <alignment horizontal="left"/>
    </xf>
    <xf numFmtId="0" fontId="1" fillId="0" borderId="1" xfId="6" applyBorder="1" applyAlignment="1">
      <alignment horizontal="left"/>
    </xf>
    <xf numFmtId="0" fontId="3" fillId="6" borderId="1" xfId="6" applyFont="1" applyFill="1" applyBorder="1" applyAlignment="1">
      <alignment horizontal="center" vertical="center" wrapText="1"/>
    </xf>
    <xf numFmtId="0" fontId="3" fillId="7" borderId="1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7" borderId="3" xfId="6" applyFill="1" applyBorder="1"/>
    <xf numFmtId="0" fontId="1" fillId="6" borderId="1" xfId="6" applyFill="1" applyBorder="1"/>
    <xf numFmtId="0" fontId="1" fillId="7" borderId="1" xfId="6" applyFill="1" applyBorder="1"/>
    <xf numFmtId="0" fontId="7" fillId="0" borderId="3" xfId="6" applyFont="1" applyBorder="1"/>
    <xf numFmtId="0" fontId="3" fillId="0" borderId="1" xfId="6" applyFont="1" applyBorder="1" applyAlignment="1">
      <alignment horizontal="left" vertical="center" wrapText="1"/>
    </xf>
    <xf numFmtId="0" fontId="3" fillId="8" borderId="1" xfId="6" applyFont="1" applyFill="1" applyBorder="1" applyAlignment="1">
      <alignment horizontal="center" vertical="center" wrapText="1"/>
    </xf>
    <xf numFmtId="0" fontId="3" fillId="8" borderId="1" xfId="6" applyFont="1" applyFill="1" applyBorder="1" applyAlignment="1">
      <alignment horizontal="left" vertical="center" wrapText="1"/>
    </xf>
    <xf numFmtId="0" fontId="1" fillId="0" borderId="0" xfId="6" applyAlignment="1">
      <alignment vertical="center"/>
    </xf>
    <xf numFmtId="0" fontId="1" fillId="0" borderId="1" xfId="6" applyBorder="1" applyAlignment="1">
      <alignment vertical="center"/>
    </xf>
    <xf numFmtId="0" fontId="0" fillId="4" borderId="1" xfId="6" applyFont="1" applyFill="1" applyBorder="1" applyAlignment="1">
      <alignment horizontal="center" vertical="center" wrapText="1"/>
    </xf>
    <xf numFmtId="0" fontId="0" fillId="5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8" fillId="0" borderId="0" xfId="0" applyFont="1" applyFill="1" applyAlignment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9" fillId="0" borderId="0" xfId="0" applyFont="1" applyFill="1" applyAlignment="1"/>
    <xf numFmtId="0" fontId="8" fillId="2" borderId="0" xfId="0" applyFont="1" applyFill="1" applyAlignment="1"/>
    <xf numFmtId="0" fontId="1" fillId="9" borderId="1" xfId="6" applyFill="1" applyBorder="1" applyAlignment="1">
      <alignment horizontal="center" vertical="center"/>
    </xf>
    <xf numFmtId="0" fontId="1" fillId="7" borderId="1" xfId="6" applyFill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10" borderId="1" xfId="6" applyFill="1" applyBorder="1" applyAlignment="1">
      <alignment horizontal="center" vertical="center" wrapText="1"/>
    </xf>
    <xf numFmtId="0" fontId="1" fillId="10" borderId="1" xfId="6" applyFill="1" applyBorder="1" applyAlignment="1">
      <alignment vertical="center"/>
    </xf>
    <xf numFmtId="0" fontId="1" fillId="0" borderId="4" xfId="6" applyBorder="1"/>
    <xf numFmtId="0" fontId="10" fillId="0" borderId="1" xfId="6" applyFont="1" applyBorder="1"/>
    <xf numFmtId="0" fontId="1" fillId="4" borderId="1" xfId="6" applyFont="1" applyFill="1" applyBorder="1" applyAlignment="1">
      <alignment horizontal="center"/>
    </xf>
    <xf numFmtId="0" fontId="1" fillId="0" borderId="1" xfId="6" applyBorder="1" applyAlignment="1">
      <alignment horizontal="center"/>
    </xf>
    <xf numFmtId="0" fontId="3" fillId="0" borderId="1" xfId="6" applyFont="1" applyBorder="1" applyAlignment="1">
      <alignment horizontal="center" vertical="center" wrapText="1"/>
    </xf>
    <xf numFmtId="0" fontId="3" fillId="11" borderId="1" xfId="6" applyFont="1" applyFill="1" applyBorder="1" applyAlignment="1">
      <alignment horizontal="center" vertical="center" wrapText="1"/>
    </xf>
    <xf numFmtId="0" fontId="12" fillId="0" borderId="0" xfId="6" applyFont="1"/>
    <xf numFmtId="0" fontId="3" fillId="11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1" fillId="0" borderId="3" xfId="6" applyBorder="1"/>
    <xf numFmtId="0" fontId="1" fillId="2" borderId="4" xfId="6" applyFill="1" applyBorder="1" applyAlignment="1">
      <alignment horizontal="left"/>
    </xf>
    <xf numFmtId="0" fontId="1" fillId="2" borderId="3" xfId="6" applyFill="1" applyBorder="1" applyAlignment="1">
      <alignment horizontal="left"/>
    </xf>
    <xf numFmtId="0" fontId="1" fillId="2" borderId="2" xfId="6" applyFill="1" applyBorder="1" applyAlignment="1">
      <alignment horizontal="left"/>
    </xf>
    <xf numFmtId="0" fontId="1" fillId="0" borderId="4" xfId="6" applyBorder="1" applyAlignment="1">
      <alignment horizontal="center"/>
    </xf>
    <xf numFmtId="0" fontId="1" fillId="0" borderId="3" xfId="6" applyBorder="1" applyAlignment="1">
      <alignment horizontal="center"/>
    </xf>
    <xf numFmtId="0" fontId="1" fillId="0" borderId="2" xfId="6" applyBorder="1" applyAlignment="1">
      <alignment horizontal="center"/>
    </xf>
    <xf numFmtId="0" fontId="12" fillId="0" borderId="4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" fillId="2" borderId="4" xfId="6" applyFont="1" applyFill="1" applyBorder="1" applyAlignment="1">
      <alignment horizontal="left"/>
    </xf>
    <xf numFmtId="0" fontId="1" fillId="2" borderId="4" xfId="6" applyFill="1" applyBorder="1" applyAlignment="1">
      <alignment horizontal="center"/>
    </xf>
    <xf numFmtId="0" fontId="1" fillId="2" borderId="3" xfId="6" applyFill="1" applyBorder="1" applyAlignment="1">
      <alignment horizontal="center"/>
    </xf>
    <xf numFmtId="0" fontId="1" fillId="2" borderId="2" xfId="6" applyFill="1" applyBorder="1" applyAlignment="1">
      <alignment horizontal="center"/>
    </xf>
    <xf numFmtId="0" fontId="6" fillId="0" borderId="4" xfId="6" applyFont="1" applyBorder="1" applyAlignment="1">
      <alignment horizontal="center"/>
    </xf>
    <xf numFmtId="0" fontId="1" fillId="2" borderId="4" xfId="2" applyFont="1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2" fillId="2" borderId="2" xfId="2" applyFill="1" applyBorder="1" applyAlignment="1">
      <alignment horizontal="left"/>
    </xf>
    <xf numFmtId="0" fontId="0" fillId="0" borderId="1" xfId="6" applyFont="1" applyBorder="1" applyAlignment="1">
      <alignment horizontal="left" vertical="center" wrapText="1"/>
    </xf>
    <xf numFmtId="0" fontId="8" fillId="0" borderId="0" xfId="0" applyFont="1" applyFill="1" applyAlignment="1"/>
    <xf numFmtId="0" fontId="8" fillId="0" borderId="1" xfId="0" applyFont="1" applyFill="1" applyBorder="1" applyAlignment="1"/>
    <xf numFmtId="0" fontId="3" fillId="0" borderId="1" xfId="6" applyFont="1" applyBorder="1" applyAlignment="1">
      <alignment horizontal="center" vertical="center" wrapText="1"/>
    </xf>
    <xf numFmtId="0" fontId="3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1" fillId="4" borderId="1" xfId="6" applyFill="1" applyBorder="1" applyAlignment="1">
      <alignment horizontal="center"/>
    </xf>
    <xf numFmtId="0" fontId="1" fillId="9" borderId="1" xfId="6" applyFill="1" applyBorder="1" applyAlignment="1">
      <alignment horizontal="center" vertical="center"/>
    </xf>
    <xf numFmtId="0" fontId="0" fillId="0" borderId="1" xfId="6" applyFont="1" applyBorder="1" applyAlignment="1">
      <alignment horizontal="center" vertical="center" wrapText="1"/>
    </xf>
    <xf numFmtId="0" fontId="3" fillId="6" borderId="1" xfId="6" applyFont="1" applyFill="1" applyBorder="1" applyAlignment="1">
      <alignment horizontal="center" vertical="center" wrapText="1"/>
    </xf>
  </cellXfs>
  <cellStyles count="7">
    <cellStyle name="Comma 2" xfId="4"/>
    <cellStyle name="Comma 3" xfId="5"/>
    <cellStyle name="Normal" xfId="0" builtinId="0"/>
    <cellStyle name="Normal 2" xfId="1"/>
    <cellStyle name="Normal 3" xfId="3"/>
    <cellStyle name="Normal 4" xfId="2"/>
    <cellStyle name="Normal 4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6" sqref="A6:XFD6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6" width="4.28515625" style="13" customWidth="1"/>
    <col min="7" max="16384" width="9.140625" style="13"/>
  </cols>
  <sheetData>
    <row r="1" spans="1:5">
      <c r="A1" s="71" t="s">
        <v>85</v>
      </c>
      <c r="B1" s="72"/>
      <c r="C1" s="72"/>
      <c r="D1" s="72"/>
      <c r="E1" s="73"/>
    </row>
    <row r="2" spans="1:5" ht="60">
      <c r="A2" s="30" t="s">
        <v>15</v>
      </c>
      <c r="B2" s="29" t="s">
        <v>0</v>
      </c>
      <c r="C2" s="29" t="s">
        <v>14</v>
      </c>
      <c r="D2" s="29" t="s">
        <v>13</v>
      </c>
      <c r="E2" s="29" t="s">
        <v>1</v>
      </c>
    </row>
    <row r="3" spans="1:5">
      <c r="A3" s="19" t="s">
        <v>3</v>
      </c>
      <c r="B3" s="17"/>
      <c r="C3" s="16"/>
      <c r="D3" s="17"/>
      <c r="E3" s="16">
        <v>50</v>
      </c>
    </row>
    <row r="4" spans="1:5">
      <c r="A4" s="19" t="s">
        <v>17</v>
      </c>
      <c r="B4" s="93">
        <v>5</v>
      </c>
      <c r="C4" s="16"/>
      <c r="D4" s="17"/>
      <c r="E4" s="16">
        <v>1000</v>
      </c>
    </row>
    <row r="5" spans="1:5">
      <c r="A5" s="19" t="s">
        <v>4</v>
      </c>
      <c r="B5" s="93">
        <v>2</v>
      </c>
      <c r="C5" s="16"/>
      <c r="D5" s="17"/>
      <c r="E5" s="92">
        <v>1000</v>
      </c>
    </row>
    <row r="6" spans="1:5">
      <c r="A6" s="19" t="s">
        <v>5</v>
      </c>
      <c r="B6" s="93">
        <v>1</v>
      </c>
      <c r="C6" s="16"/>
      <c r="D6" s="17"/>
      <c r="E6" s="16">
        <v>20</v>
      </c>
    </row>
    <row r="7" spans="1:5">
      <c r="A7" s="19" t="s">
        <v>12</v>
      </c>
      <c r="B7" s="93">
        <v>5</v>
      </c>
      <c r="C7" s="16"/>
      <c r="D7" s="17"/>
      <c r="E7" s="92">
        <v>1000</v>
      </c>
    </row>
    <row r="8" spans="1:5">
      <c r="A8" s="19" t="s">
        <v>11</v>
      </c>
      <c r="B8" s="93">
        <v>5</v>
      </c>
      <c r="C8" s="16"/>
      <c r="D8" s="17"/>
      <c r="E8" s="92">
        <v>1000</v>
      </c>
    </row>
    <row r="9" spans="1:5">
      <c r="A9" s="19" t="s">
        <v>10</v>
      </c>
      <c r="B9" s="93">
        <v>1</v>
      </c>
      <c r="C9" s="16"/>
      <c r="D9" s="17"/>
      <c r="E9" s="16">
        <v>2</v>
      </c>
    </row>
    <row r="10" spans="1:5" ht="30">
      <c r="A10" s="19" t="s">
        <v>9</v>
      </c>
      <c r="B10" s="94">
        <v>1</v>
      </c>
      <c r="C10" s="20"/>
      <c r="D10" s="17"/>
      <c r="E10" s="16" t="s">
        <v>35</v>
      </c>
    </row>
    <row r="11" spans="1:5" ht="30">
      <c r="A11" s="26" t="s">
        <v>19</v>
      </c>
      <c r="B11" s="94">
        <v>5</v>
      </c>
      <c r="C11" s="20"/>
      <c r="D11" s="17"/>
      <c r="E11" s="16" t="s">
        <v>84</v>
      </c>
    </row>
    <row r="12" spans="1:5">
      <c r="A12" s="23" t="s">
        <v>6</v>
      </c>
      <c r="B12" s="94">
        <v>5</v>
      </c>
      <c r="C12" s="20"/>
      <c r="D12" s="17"/>
      <c r="E12" s="92">
        <v>1000</v>
      </c>
    </row>
    <row r="13" spans="1:5">
      <c r="A13" s="23" t="s">
        <v>7</v>
      </c>
      <c r="B13" s="21"/>
      <c r="C13" s="20"/>
      <c r="D13" s="21"/>
      <c r="E13" s="20">
        <v>1</v>
      </c>
    </row>
    <row r="14" spans="1:5">
      <c r="A14" s="23" t="s">
        <v>8</v>
      </c>
      <c r="B14" s="21"/>
      <c r="C14" s="20"/>
      <c r="D14" s="21"/>
      <c r="E14" s="20">
        <v>30</v>
      </c>
    </row>
    <row r="15" spans="1:5" ht="30">
      <c r="A15" s="19" t="s">
        <v>16</v>
      </c>
      <c r="B15" s="17">
        <v>1</v>
      </c>
      <c r="C15" s="16"/>
      <c r="D15" s="17"/>
      <c r="E15" s="16">
        <v>60</v>
      </c>
    </row>
    <row r="16" spans="1:5">
      <c r="A16" s="14"/>
      <c r="B16" s="14"/>
      <c r="C16" s="14"/>
      <c r="D16" s="14"/>
      <c r="E16" s="14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4" sqref="H14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16384" width="9.140625" style="13"/>
  </cols>
  <sheetData>
    <row r="1" spans="1:5">
      <c r="A1" s="81" t="s">
        <v>45</v>
      </c>
      <c r="B1" s="82"/>
      <c r="C1" s="82"/>
      <c r="D1" s="82"/>
      <c r="E1" s="83"/>
    </row>
    <row r="2" spans="1:5" ht="60">
      <c r="A2" s="30" t="s">
        <v>15</v>
      </c>
      <c r="B2" s="29" t="s">
        <v>0</v>
      </c>
      <c r="C2" s="29" t="s">
        <v>14</v>
      </c>
      <c r="D2" s="29" t="s">
        <v>13</v>
      </c>
      <c r="E2" s="29" t="s">
        <v>1</v>
      </c>
    </row>
    <row r="3" spans="1:5">
      <c r="A3" s="19" t="s">
        <v>3</v>
      </c>
      <c r="B3" s="17">
        <v>10</v>
      </c>
      <c r="C3" s="16"/>
      <c r="D3" s="17">
        <v>10</v>
      </c>
      <c r="E3" s="16">
        <v>300</v>
      </c>
    </row>
    <row r="4" spans="1:5">
      <c r="A4" s="19" t="s">
        <v>17</v>
      </c>
      <c r="B4" s="17">
        <v>6</v>
      </c>
      <c r="C4" s="16">
        <v>42</v>
      </c>
      <c r="D4" s="17">
        <f>B4*C4</f>
        <v>252</v>
      </c>
      <c r="E4" s="16">
        <v>3000</v>
      </c>
    </row>
    <row r="5" spans="1:5">
      <c r="A5" s="19" t="s">
        <v>4</v>
      </c>
      <c r="B5" s="17">
        <v>2</v>
      </c>
      <c r="C5" s="16">
        <v>42</v>
      </c>
      <c r="D5" s="17">
        <f>B5*C5</f>
        <v>84</v>
      </c>
      <c r="E5" s="92">
        <v>3000</v>
      </c>
    </row>
    <row r="6" spans="1:5">
      <c r="A6" s="19" t="s">
        <v>5</v>
      </c>
      <c r="B6" s="17">
        <v>1</v>
      </c>
      <c r="C6" s="16">
        <v>168</v>
      </c>
      <c r="D6" s="17">
        <f>B6*C6</f>
        <v>168</v>
      </c>
      <c r="E6" s="16">
        <v>168</v>
      </c>
    </row>
    <row r="7" spans="1:5">
      <c r="A7" s="19" t="s">
        <v>12</v>
      </c>
      <c r="B7" s="17">
        <v>5</v>
      </c>
      <c r="C7" s="16">
        <v>42</v>
      </c>
      <c r="D7" s="17">
        <f>B7*C7</f>
        <v>210</v>
      </c>
      <c r="E7" s="92">
        <v>3000</v>
      </c>
    </row>
    <row r="8" spans="1:5">
      <c r="A8" s="19" t="s">
        <v>11</v>
      </c>
      <c r="B8" s="17">
        <v>1</v>
      </c>
      <c r="C8" s="16">
        <v>42</v>
      </c>
      <c r="D8" s="17">
        <f>B8*C8</f>
        <v>42</v>
      </c>
      <c r="E8" s="92">
        <v>3000</v>
      </c>
    </row>
    <row r="9" spans="1:5">
      <c r="A9" s="19" t="s">
        <v>10</v>
      </c>
      <c r="B9" s="17">
        <v>6</v>
      </c>
      <c r="C9" s="16"/>
      <c r="D9" s="17">
        <f>B9</f>
        <v>6</v>
      </c>
      <c r="E9" s="16">
        <v>6</v>
      </c>
    </row>
    <row r="10" spans="1:5" ht="30">
      <c r="A10" s="19" t="s">
        <v>9</v>
      </c>
      <c r="B10" s="21">
        <v>1</v>
      </c>
      <c r="C10" s="20">
        <v>42</v>
      </c>
      <c r="D10" s="17">
        <f>B10*C10</f>
        <v>42</v>
      </c>
      <c r="E10" s="16">
        <v>168</v>
      </c>
    </row>
    <row r="11" spans="1:5">
      <c r="A11" s="23" t="s">
        <v>34</v>
      </c>
      <c r="B11" s="21">
        <v>5</v>
      </c>
      <c r="C11" s="20"/>
      <c r="D11" s="17" t="s">
        <v>44</v>
      </c>
      <c r="E11" s="16" t="s">
        <v>43</v>
      </c>
    </row>
    <row r="12" spans="1:5">
      <c r="A12" s="23" t="s">
        <v>6</v>
      </c>
      <c r="B12" s="21">
        <v>1</v>
      </c>
      <c r="C12" s="20">
        <v>42</v>
      </c>
      <c r="D12" s="17">
        <f>B12*C12</f>
        <v>42</v>
      </c>
      <c r="E12" s="16">
        <v>1260</v>
      </c>
    </row>
    <row r="13" spans="1:5">
      <c r="A13" s="23" t="s">
        <v>7</v>
      </c>
      <c r="B13" s="21"/>
      <c r="C13" s="20"/>
      <c r="D13" s="21"/>
      <c r="E13" s="20">
        <v>3</v>
      </c>
    </row>
    <row r="14" spans="1:5">
      <c r="A14" s="23" t="s">
        <v>8</v>
      </c>
      <c r="B14" s="21"/>
      <c r="C14" s="20"/>
      <c r="D14" s="21"/>
      <c r="E14" s="20">
        <v>3</v>
      </c>
    </row>
    <row r="15" spans="1:5" ht="30">
      <c r="A15" s="19" t="s">
        <v>16</v>
      </c>
      <c r="B15" s="17">
        <v>1</v>
      </c>
      <c r="C15" s="16">
        <v>10</v>
      </c>
      <c r="D15" s="17">
        <v>10</v>
      </c>
      <c r="E15" s="16">
        <v>300</v>
      </c>
    </row>
    <row r="16" spans="1:5">
      <c r="A16" s="14"/>
      <c r="B16" s="14"/>
      <c r="C16" s="14"/>
      <c r="D16" s="14"/>
      <c r="E16" s="14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J16" sqref="J16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16384" width="9.140625" style="13"/>
  </cols>
  <sheetData>
    <row r="1" spans="1:5">
      <c r="A1" s="84" t="s">
        <v>42</v>
      </c>
      <c r="B1" s="75"/>
      <c r="C1" s="75"/>
      <c r="D1" s="75"/>
      <c r="E1" s="76"/>
    </row>
    <row r="2" spans="1:5" ht="60">
      <c r="A2" s="44" t="s">
        <v>15</v>
      </c>
      <c r="B2" s="43" t="s">
        <v>0</v>
      </c>
      <c r="C2" s="43" t="s">
        <v>14</v>
      </c>
      <c r="D2" s="43" t="s">
        <v>13</v>
      </c>
      <c r="E2" s="43" t="s">
        <v>1</v>
      </c>
    </row>
    <row r="3" spans="1:5">
      <c r="A3" s="42" t="s">
        <v>3</v>
      </c>
      <c r="B3" s="36" t="s">
        <v>41</v>
      </c>
      <c r="C3" s="35"/>
      <c r="D3" s="36"/>
      <c r="E3" s="35" t="s">
        <v>40</v>
      </c>
    </row>
    <row r="4" spans="1:5">
      <c r="A4" s="42" t="s">
        <v>16</v>
      </c>
      <c r="B4" s="36">
        <v>1</v>
      </c>
      <c r="C4" s="35">
        <v>12</v>
      </c>
      <c r="D4" s="36">
        <v>12</v>
      </c>
      <c r="E4" s="35">
        <v>30</v>
      </c>
    </row>
    <row r="5" spans="1:5">
      <c r="A5" s="42" t="s">
        <v>39</v>
      </c>
      <c r="B5" s="36">
        <v>6</v>
      </c>
      <c r="C5" s="35">
        <v>13</v>
      </c>
      <c r="D5" s="36">
        <v>78</v>
      </c>
      <c r="E5" s="97">
        <v>750</v>
      </c>
    </row>
    <row r="6" spans="1:5">
      <c r="A6" s="42" t="s">
        <v>4</v>
      </c>
      <c r="B6" s="36">
        <v>2</v>
      </c>
      <c r="C6" s="35">
        <v>12</v>
      </c>
      <c r="D6" s="36">
        <v>24</v>
      </c>
      <c r="E6" s="35">
        <v>750</v>
      </c>
    </row>
    <row r="7" spans="1:5">
      <c r="A7" s="42" t="s">
        <v>5</v>
      </c>
      <c r="B7" s="36"/>
      <c r="C7" s="35"/>
      <c r="D7" s="36"/>
      <c r="E7" s="35">
        <v>30</v>
      </c>
    </row>
    <row r="8" spans="1:5">
      <c r="A8" s="42" t="s">
        <v>12</v>
      </c>
      <c r="B8" s="36">
        <v>5</v>
      </c>
      <c r="C8" s="35">
        <v>13</v>
      </c>
      <c r="D8" s="36">
        <f>B8*C8</f>
        <v>65</v>
      </c>
      <c r="E8" s="97">
        <v>750</v>
      </c>
    </row>
    <row r="9" spans="1:5">
      <c r="A9" s="34" t="s">
        <v>6</v>
      </c>
      <c r="B9" s="32">
        <v>2</v>
      </c>
      <c r="C9" s="31">
        <v>12</v>
      </c>
      <c r="D9" s="36">
        <v>24</v>
      </c>
      <c r="E9" s="35">
        <v>750</v>
      </c>
    </row>
    <row r="10" spans="1:5">
      <c r="A10" s="42" t="s">
        <v>38</v>
      </c>
      <c r="B10" s="36">
        <v>2</v>
      </c>
      <c r="C10" s="35">
        <v>13</v>
      </c>
      <c r="D10" s="36">
        <f>B10*C10</f>
        <v>26</v>
      </c>
      <c r="E10" s="97">
        <v>750</v>
      </c>
    </row>
    <row r="11" spans="1:5">
      <c r="A11" s="42" t="s">
        <v>10</v>
      </c>
      <c r="B11" s="36"/>
      <c r="C11" s="35"/>
      <c r="D11" s="36"/>
      <c r="E11" s="35">
        <v>1</v>
      </c>
    </row>
    <row r="12" spans="1:5">
      <c r="A12" s="41" t="s">
        <v>37</v>
      </c>
      <c r="B12" s="40"/>
      <c r="C12" s="39"/>
      <c r="D12" s="38"/>
      <c r="E12" s="35">
        <v>1</v>
      </c>
    </row>
    <row r="13" spans="1:5" ht="30">
      <c r="A13" s="37" t="s">
        <v>9</v>
      </c>
      <c r="B13" s="32"/>
      <c r="C13" s="31"/>
      <c r="D13" s="36" t="s">
        <v>36</v>
      </c>
      <c r="E13" s="35" t="s">
        <v>35</v>
      </c>
    </row>
    <row r="14" spans="1:5">
      <c r="A14" s="34" t="s">
        <v>34</v>
      </c>
      <c r="B14" s="32">
        <v>5</v>
      </c>
      <c r="C14" s="31"/>
      <c r="D14" s="36" t="s">
        <v>33</v>
      </c>
      <c r="E14" s="35" t="s">
        <v>32</v>
      </c>
    </row>
    <row r="15" spans="1:5">
      <c r="A15" s="34" t="s">
        <v>7</v>
      </c>
      <c r="B15" s="32"/>
      <c r="C15" s="31"/>
      <c r="D15" s="32"/>
      <c r="E15" s="31">
        <v>1</v>
      </c>
    </row>
    <row r="16" spans="1:5">
      <c r="A16" s="33" t="s">
        <v>8</v>
      </c>
      <c r="B16" s="32"/>
      <c r="C16" s="31"/>
      <c r="D16" s="32"/>
      <c r="E16" s="31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L16" sqref="L16"/>
    </sheetView>
  </sheetViews>
  <sheetFormatPr defaultRowHeight="15"/>
  <cols>
    <col min="1" max="1" width="60.85546875" style="1" customWidth="1"/>
    <col min="2" max="2" width="15.42578125" style="1" customWidth="1"/>
    <col min="3" max="3" width="15.85546875" style="1" customWidth="1"/>
    <col min="4" max="5" width="17.7109375" style="1" customWidth="1"/>
    <col min="6" max="6" width="4.28515625" style="1" customWidth="1"/>
    <col min="7" max="16384" width="9.140625" style="1"/>
  </cols>
  <sheetData>
    <row r="1" spans="1:5">
      <c r="A1" s="85" t="s">
        <v>21</v>
      </c>
      <c r="B1" s="86"/>
      <c r="C1" s="86"/>
      <c r="D1" s="86"/>
      <c r="E1" s="87"/>
    </row>
    <row r="2" spans="1:5" ht="60">
      <c r="A2" s="10" t="s">
        <v>15</v>
      </c>
      <c r="B2" s="9" t="s">
        <v>0</v>
      </c>
      <c r="C2" s="9" t="s">
        <v>14</v>
      </c>
      <c r="D2" s="9" t="s">
        <v>13</v>
      </c>
      <c r="E2" s="9" t="s">
        <v>1</v>
      </c>
    </row>
    <row r="3" spans="1:5">
      <c r="A3" s="5" t="s">
        <v>3</v>
      </c>
      <c r="B3" s="4"/>
      <c r="C3" s="3"/>
      <c r="D3" s="4"/>
      <c r="E3" s="3">
        <v>30</v>
      </c>
    </row>
    <row r="4" spans="1:5">
      <c r="A4" s="5" t="s">
        <v>17</v>
      </c>
      <c r="B4" s="4"/>
      <c r="C4" s="3"/>
      <c r="D4" s="4"/>
      <c r="E4" s="3">
        <v>400</v>
      </c>
    </row>
    <row r="5" spans="1:5">
      <c r="A5" s="5" t="s">
        <v>4</v>
      </c>
      <c r="B5" s="4"/>
      <c r="C5" s="3"/>
      <c r="D5" s="4"/>
      <c r="E5" s="3">
        <v>400</v>
      </c>
    </row>
    <row r="6" spans="1:5">
      <c r="A6" s="5" t="s">
        <v>5</v>
      </c>
      <c r="B6" s="4"/>
      <c r="C6" s="3"/>
      <c r="D6" s="4"/>
      <c r="E6" s="3">
        <v>50</v>
      </c>
    </row>
    <row r="7" spans="1:5">
      <c r="A7" s="5" t="s">
        <v>12</v>
      </c>
      <c r="B7" s="4"/>
      <c r="C7" s="3"/>
      <c r="D7" s="4"/>
      <c r="E7" s="3">
        <v>400</v>
      </c>
    </row>
    <row r="8" spans="1:5">
      <c r="A8" s="5" t="s">
        <v>11</v>
      </c>
      <c r="B8" s="4"/>
      <c r="C8" s="3"/>
      <c r="D8" s="4"/>
      <c r="E8" s="3">
        <v>400</v>
      </c>
    </row>
    <row r="9" spans="1:5">
      <c r="A9" s="5" t="s">
        <v>10</v>
      </c>
      <c r="B9" s="4"/>
      <c r="C9" s="3"/>
      <c r="D9" s="4"/>
      <c r="E9" s="3">
        <v>4</v>
      </c>
    </row>
    <row r="10" spans="1:5" ht="30">
      <c r="A10" s="5" t="s">
        <v>9</v>
      </c>
      <c r="B10" s="7"/>
      <c r="C10" s="6"/>
      <c r="D10" s="4"/>
      <c r="E10" s="12" t="s">
        <v>22</v>
      </c>
    </row>
    <row r="11" spans="1:5" ht="30">
      <c r="A11" s="11" t="s">
        <v>19</v>
      </c>
      <c r="B11" s="7"/>
      <c r="C11" s="6"/>
      <c r="D11" s="4"/>
      <c r="E11" s="12" t="s">
        <v>22</v>
      </c>
    </row>
    <row r="12" spans="1:5">
      <c r="A12" s="8" t="s">
        <v>6</v>
      </c>
      <c r="B12" s="7"/>
      <c r="C12" s="6"/>
      <c r="D12" s="4"/>
      <c r="E12" s="3">
        <v>1000</v>
      </c>
    </row>
    <row r="13" spans="1:5">
      <c r="A13" s="8" t="s">
        <v>7</v>
      </c>
      <c r="B13" s="7"/>
      <c r="C13" s="6"/>
      <c r="D13" s="7"/>
      <c r="E13" s="6">
        <v>1</v>
      </c>
    </row>
    <row r="14" spans="1:5">
      <c r="A14" s="8" t="s">
        <v>8</v>
      </c>
      <c r="B14" s="7"/>
      <c r="C14" s="6"/>
      <c r="D14" s="7"/>
      <c r="E14" s="6">
        <v>4</v>
      </c>
    </row>
    <row r="15" spans="1:5" ht="30">
      <c r="A15" s="5" t="s">
        <v>16</v>
      </c>
      <c r="B15" s="4"/>
      <c r="C15" s="3"/>
      <c r="D15" s="4"/>
      <c r="E15" s="3">
        <v>30</v>
      </c>
    </row>
    <row r="16" spans="1:5">
      <c r="A16" s="2"/>
      <c r="B16" s="2"/>
      <c r="C16" s="2"/>
      <c r="D16" s="2"/>
      <c r="E16" s="2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3" sqref="I13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16384" width="9.140625" style="13"/>
  </cols>
  <sheetData>
    <row r="1" spans="1:5">
      <c r="A1" s="74" t="s">
        <v>83</v>
      </c>
      <c r="B1" s="75"/>
      <c r="C1" s="75"/>
      <c r="D1" s="75"/>
      <c r="E1" s="76"/>
    </row>
    <row r="2" spans="1:5" ht="60">
      <c r="A2" s="42" t="s">
        <v>15</v>
      </c>
      <c r="B2" s="65" t="s">
        <v>0</v>
      </c>
      <c r="C2" s="65" t="s">
        <v>14</v>
      </c>
      <c r="D2" s="65" t="s">
        <v>13</v>
      </c>
      <c r="E2" s="65" t="s">
        <v>1</v>
      </c>
    </row>
    <row r="3" spans="1:5">
      <c r="A3" s="42" t="s">
        <v>3</v>
      </c>
      <c r="B3" s="96" t="s">
        <v>82</v>
      </c>
      <c r="C3" s="65"/>
      <c r="D3" s="65"/>
      <c r="E3" s="65">
        <v>45</v>
      </c>
    </row>
    <row r="4" spans="1:5">
      <c r="A4" s="42" t="s">
        <v>16</v>
      </c>
      <c r="B4" s="65">
        <v>1</v>
      </c>
      <c r="C4" s="65">
        <v>10</v>
      </c>
      <c r="D4" s="65">
        <v>10</v>
      </c>
      <c r="E4" s="65">
        <v>50</v>
      </c>
    </row>
    <row r="5" spans="1:5">
      <c r="A5" s="88" t="s">
        <v>86</v>
      </c>
      <c r="B5" s="65">
        <v>6</v>
      </c>
      <c r="C5" s="65">
        <v>15</v>
      </c>
      <c r="D5" s="65">
        <f>B5*C5</f>
        <v>90</v>
      </c>
      <c r="E5" s="65">
        <v>1000</v>
      </c>
    </row>
    <row r="6" spans="1:5">
      <c r="A6" s="42" t="s">
        <v>4</v>
      </c>
      <c r="B6" s="65">
        <v>2</v>
      </c>
      <c r="C6" s="65">
        <v>15</v>
      </c>
      <c r="D6" s="65">
        <v>30</v>
      </c>
      <c r="E6" s="91">
        <v>1000</v>
      </c>
    </row>
    <row r="7" spans="1:5">
      <c r="A7" s="42" t="s">
        <v>5</v>
      </c>
      <c r="B7" s="65"/>
      <c r="C7" s="65"/>
      <c r="D7" s="65"/>
      <c r="E7" s="65">
        <v>15</v>
      </c>
    </row>
    <row r="8" spans="1:5">
      <c r="A8" s="42" t="s">
        <v>12</v>
      </c>
      <c r="B8" s="65">
        <v>5</v>
      </c>
      <c r="C8" s="65">
        <v>15</v>
      </c>
      <c r="D8" s="65">
        <f>B8*C8</f>
        <v>75</v>
      </c>
      <c r="E8" s="91">
        <v>1000</v>
      </c>
    </row>
    <row r="9" spans="1:5">
      <c r="A9" s="34" t="s">
        <v>6</v>
      </c>
      <c r="B9" s="64">
        <v>2</v>
      </c>
      <c r="C9" s="64">
        <v>15</v>
      </c>
      <c r="D9" s="65">
        <v>30</v>
      </c>
      <c r="E9" s="91">
        <v>1000</v>
      </c>
    </row>
    <row r="10" spans="1:5">
      <c r="A10" s="42" t="s">
        <v>38</v>
      </c>
      <c r="B10" s="65">
        <v>2</v>
      </c>
      <c r="C10" s="65">
        <v>15</v>
      </c>
      <c r="D10" s="65">
        <f>B10*C10</f>
        <v>30</v>
      </c>
      <c r="E10" s="91">
        <v>1000</v>
      </c>
    </row>
    <row r="11" spans="1:5">
      <c r="A11" s="42" t="s">
        <v>10</v>
      </c>
      <c r="B11" s="65"/>
      <c r="C11" s="65"/>
      <c r="D11" s="65"/>
      <c r="E11" s="65">
        <v>2</v>
      </c>
    </row>
    <row r="12" spans="1:5">
      <c r="A12" s="41" t="s">
        <v>37</v>
      </c>
      <c r="B12" s="15"/>
      <c r="C12" s="15"/>
      <c r="D12" s="70"/>
      <c r="E12" s="69">
        <v>2</v>
      </c>
    </row>
    <row r="13" spans="1:5" ht="30">
      <c r="A13" s="37" t="s">
        <v>9</v>
      </c>
      <c r="B13" s="64"/>
      <c r="C13" s="64"/>
      <c r="D13" s="65" t="s">
        <v>36</v>
      </c>
      <c r="E13" s="65" t="s">
        <v>35</v>
      </c>
    </row>
    <row r="14" spans="1:5">
      <c r="A14" s="34" t="s">
        <v>34</v>
      </c>
      <c r="B14" s="64">
        <v>5</v>
      </c>
      <c r="C14" s="64"/>
      <c r="D14" s="65" t="s">
        <v>33</v>
      </c>
      <c r="E14" s="65" t="s">
        <v>32</v>
      </c>
    </row>
    <row r="15" spans="1:5">
      <c r="A15" s="34" t="s">
        <v>7</v>
      </c>
      <c r="B15" s="64"/>
      <c r="C15" s="64"/>
      <c r="D15" s="64"/>
      <c r="E15" s="64">
        <v>1</v>
      </c>
    </row>
    <row r="16" spans="1:5">
      <c r="A16" s="33" t="s">
        <v>8</v>
      </c>
      <c r="B16" s="64"/>
      <c r="C16" s="64"/>
      <c r="D16" s="64"/>
      <c r="E16" s="64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workbookViewId="0">
      <selection activeCell="E20" sqref="E20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16384" width="9.140625" style="13"/>
  </cols>
  <sheetData>
    <row r="1" spans="1:5" ht="46.5" customHeight="1">
      <c r="A1" s="77" t="s">
        <v>81</v>
      </c>
      <c r="B1" s="78"/>
      <c r="C1" s="78"/>
      <c r="D1" s="78"/>
      <c r="E1" s="79"/>
    </row>
    <row r="2" spans="1:5" ht="60">
      <c r="A2" s="68" t="s">
        <v>15</v>
      </c>
      <c r="B2" s="66" t="s">
        <v>0</v>
      </c>
      <c r="C2" s="66" t="s">
        <v>14</v>
      </c>
      <c r="D2" s="66" t="s">
        <v>13</v>
      </c>
      <c r="E2" s="66" t="s">
        <v>1</v>
      </c>
    </row>
    <row r="3" spans="1:5">
      <c r="A3" s="42" t="s">
        <v>3</v>
      </c>
      <c r="B3" s="65">
        <v>1</v>
      </c>
      <c r="C3" s="65"/>
      <c r="D3" s="65">
        <v>1</v>
      </c>
      <c r="E3" s="65">
        <f>D3*30</f>
        <v>30</v>
      </c>
    </row>
    <row r="4" spans="1:5">
      <c r="A4" s="42" t="s">
        <v>60</v>
      </c>
      <c r="B4" s="65">
        <v>6</v>
      </c>
      <c r="C4" s="64">
        <v>20</v>
      </c>
      <c r="D4" s="65">
        <f>B4*C4</f>
        <v>120</v>
      </c>
      <c r="E4" s="65">
        <v>1200</v>
      </c>
    </row>
    <row r="5" spans="1:5">
      <c r="A5" s="42" t="s">
        <v>4</v>
      </c>
      <c r="B5" s="65">
        <v>2</v>
      </c>
      <c r="C5" s="64">
        <v>20</v>
      </c>
      <c r="D5" s="65">
        <f>B5*C5</f>
        <v>40</v>
      </c>
      <c r="E5" s="91">
        <v>1200</v>
      </c>
    </row>
    <row r="6" spans="1:5">
      <c r="A6" s="42" t="s">
        <v>5</v>
      </c>
      <c r="B6" s="65">
        <v>1</v>
      </c>
      <c r="C6" s="64">
        <v>20</v>
      </c>
      <c r="D6" s="65">
        <f>B6*C6</f>
        <v>20</v>
      </c>
      <c r="E6" s="65">
        <v>20</v>
      </c>
    </row>
    <row r="7" spans="1:5">
      <c r="A7" s="42" t="s">
        <v>12</v>
      </c>
      <c r="B7" s="65">
        <v>5</v>
      </c>
      <c r="C7" s="64">
        <v>20</v>
      </c>
      <c r="D7" s="65">
        <f>B7*C7</f>
        <v>100</v>
      </c>
      <c r="E7" s="91">
        <v>1200</v>
      </c>
    </row>
    <row r="8" spans="1:5">
      <c r="A8" s="42" t="s">
        <v>11</v>
      </c>
      <c r="B8" s="65">
        <v>2</v>
      </c>
      <c r="C8" s="64">
        <v>20</v>
      </c>
      <c r="D8" s="65">
        <f>B8*C8</f>
        <v>40</v>
      </c>
      <c r="E8" s="91">
        <v>1200</v>
      </c>
    </row>
    <row r="9" spans="1:5">
      <c r="A9" s="42" t="s">
        <v>10</v>
      </c>
      <c r="B9" s="65"/>
      <c r="C9" s="65"/>
      <c r="D9" s="65"/>
      <c r="E9" s="65">
        <v>2</v>
      </c>
    </row>
    <row r="10" spans="1:5" ht="30">
      <c r="A10" s="37" t="s">
        <v>9</v>
      </c>
      <c r="B10" s="64">
        <v>3</v>
      </c>
      <c r="C10" s="64">
        <v>20</v>
      </c>
      <c r="D10" s="65">
        <v>3</v>
      </c>
      <c r="E10" s="65">
        <f>D10*30</f>
        <v>90</v>
      </c>
    </row>
    <row r="11" spans="1:5">
      <c r="A11" s="34" t="s">
        <v>34</v>
      </c>
      <c r="B11" s="64">
        <v>5</v>
      </c>
      <c r="C11" s="64">
        <v>20</v>
      </c>
      <c r="D11" s="65">
        <v>5</v>
      </c>
      <c r="E11" s="65">
        <f>D11*30</f>
        <v>150</v>
      </c>
    </row>
    <row r="12" spans="1:5">
      <c r="A12" s="34" t="s">
        <v>6</v>
      </c>
      <c r="B12" s="64">
        <v>1</v>
      </c>
      <c r="C12" s="64">
        <v>20</v>
      </c>
      <c r="D12" s="65">
        <f>B12*C12</f>
        <v>20</v>
      </c>
      <c r="E12" s="91">
        <v>1200</v>
      </c>
    </row>
    <row r="13" spans="1:5">
      <c r="A13" s="34" t="s">
        <v>7</v>
      </c>
      <c r="B13" s="64"/>
      <c r="C13" s="64"/>
      <c r="D13" s="64"/>
      <c r="E13" s="64">
        <v>1</v>
      </c>
    </row>
    <row r="14" spans="1:5">
      <c r="A14" s="33" t="s">
        <v>8</v>
      </c>
      <c r="B14" s="64"/>
      <c r="C14" s="64"/>
      <c r="D14" s="64"/>
      <c r="E14" s="64">
        <v>8</v>
      </c>
    </row>
    <row r="15" spans="1:5">
      <c r="A15" s="14"/>
      <c r="B15" s="14"/>
      <c r="C15" s="14"/>
      <c r="D15" s="14"/>
      <c r="E15" s="14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"/>
  <sheetViews>
    <sheetView workbookViewId="0">
      <selection activeCell="E19" sqref="E19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16384" width="9.140625" style="13"/>
  </cols>
  <sheetData>
    <row r="1" spans="1:5" s="67" customFormat="1" ht="39.75" customHeight="1">
      <c r="A1" s="77" t="s">
        <v>80</v>
      </c>
      <c r="B1" s="78"/>
      <c r="C1" s="78"/>
      <c r="D1" s="78"/>
      <c r="E1" s="79"/>
    </row>
    <row r="2" spans="1:5" ht="60">
      <c r="A2" s="66" t="s">
        <v>15</v>
      </c>
      <c r="B2" s="66" t="s">
        <v>0</v>
      </c>
      <c r="C2" s="66" t="s">
        <v>14</v>
      </c>
      <c r="D2" s="66" t="s">
        <v>13</v>
      </c>
      <c r="E2" s="66" t="s">
        <v>1</v>
      </c>
    </row>
    <row r="3" spans="1:5">
      <c r="A3" s="42" t="s">
        <v>3</v>
      </c>
      <c r="B3" s="65">
        <v>5</v>
      </c>
      <c r="C3" s="65"/>
      <c r="D3" s="65">
        <v>5</v>
      </c>
      <c r="E3" s="65">
        <f t="shared" ref="E3" si="0">D3*30</f>
        <v>150</v>
      </c>
    </row>
    <row r="4" spans="1:5">
      <c r="A4" s="42" t="s">
        <v>60</v>
      </c>
      <c r="B4" s="65">
        <v>6</v>
      </c>
      <c r="C4" s="64">
        <v>46</v>
      </c>
      <c r="D4" s="65">
        <f>B4*C4</f>
        <v>276</v>
      </c>
      <c r="E4" s="91">
        <v>2800</v>
      </c>
    </row>
    <row r="5" spans="1:5">
      <c r="A5" s="42" t="s">
        <v>4</v>
      </c>
      <c r="B5" s="65">
        <v>2</v>
      </c>
      <c r="C5" s="64">
        <v>46</v>
      </c>
      <c r="D5" s="65">
        <f>B5*C5</f>
        <v>92</v>
      </c>
      <c r="E5" s="91">
        <v>2800</v>
      </c>
    </row>
    <row r="6" spans="1:5">
      <c r="A6" s="42" t="s">
        <v>5</v>
      </c>
      <c r="B6" s="65">
        <v>1</v>
      </c>
      <c r="C6" s="65">
        <v>46</v>
      </c>
      <c r="D6" s="65">
        <f>B6*C6</f>
        <v>46</v>
      </c>
      <c r="E6" s="65">
        <v>46</v>
      </c>
    </row>
    <row r="7" spans="1:5">
      <c r="A7" s="42" t="s">
        <v>12</v>
      </c>
      <c r="B7" s="65">
        <v>5</v>
      </c>
      <c r="C7" s="65">
        <v>46</v>
      </c>
      <c r="D7" s="65">
        <f>B7*C7</f>
        <v>230</v>
      </c>
      <c r="E7" s="91">
        <v>2800</v>
      </c>
    </row>
    <row r="8" spans="1:5">
      <c r="A8" s="42" t="s">
        <v>11</v>
      </c>
      <c r="B8" s="65">
        <v>2</v>
      </c>
      <c r="C8" s="65">
        <v>46</v>
      </c>
      <c r="D8" s="65">
        <f>B8*C8</f>
        <v>92</v>
      </c>
      <c r="E8" s="91">
        <v>2800</v>
      </c>
    </row>
    <row r="9" spans="1:5">
      <c r="A9" s="42" t="s">
        <v>10</v>
      </c>
      <c r="B9" s="65"/>
      <c r="C9" s="65"/>
      <c r="D9" s="65"/>
      <c r="E9" s="65">
        <v>4</v>
      </c>
    </row>
    <row r="10" spans="1:5" ht="30">
      <c r="A10" s="37" t="s">
        <v>9</v>
      </c>
      <c r="B10" s="64">
        <v>4</v>
      </c>
      <c r="C10" s="64">
        <v>46</v>
      </c>
      <c r="D10" s="65">
        <v>4</v>
      </c>
      <c r="E10" s="65">
        <f>D10*30</f>
        <v>120</v>
      </c>
    </row>
    <row r="11" spans="1:5">
      <c r="A11" s="34" t="s">
        <v>34</v>
      </c>
      <c r="B11" s="64">
        <v>5</v>
      </c>
      <c r="C11" s="64">
        <v>46</v>
      </c>
      <c r="D11" s="65">
        <v>5</v>
      </c>
      <c r="E11" s="65">
        <f>D11*30</f>
        <v>150</v>
      </c>
    </row>
    <row r="12" spans="1:5">
      <c r="A12" s="34" t="s">
        <v>6</v>
      </c>
      <c r="B12" s="64">
        <v>1</v>
      </c>
      <c r="C12" s="64">
        <v>40</v>
      </c>
      <c r="D12" s="65">
        <f>B12*C12</f>
        <v>40</v>
      </c>
      <c r="E12" s="91">
        <v>2800</v>
      </c>
    </row>
    <row r="13" spans="1:5">
      <c r="A13" s="34" t="s">
        <v>7</v>
      </c>
      <c r="B13" s="64"/>
      <c r="C13" s="64"/>
      <c r="D13" s="64"/>
      <c r="E13" s="64">
        <v>2</v>
      </c>
    </row>
    <row r="14" spans="1:5">
      <c r="A14" s="33" t="s">
        <v>8</v>
      </c>
      <c r="B14" s="64"/>
      <c r="C14" s="64"/>
      <c r="D14" s="64"/>
      <c r="E14" s="64">
        <v>8</v>
      </c>
    </row>
    <row r="15" spans="1:5">
      <c r="A15" s="14"/>
      <c r="B15" s="14"/>
      <c r="C15" s="14"/>
      <c r="D15" s="14"/>
      <c r="E15" s="14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7" sqref="I17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6" width="4.28515625" style="13" customWidth="1"/>
    <col min="7" max="16384" width="9.140625" style="13"/>
  </cols>
  <sheetData>
    <row r="1" spans="1:5">
      <c r="A1" s="80" t="s">
        <v>79</v>
      </c>
      <c r="B1" s="72"/>
      <c r="C1" s="72"/>
      <c r="D1" s="72"/>
      <c r="E1" s="73"/>
    </row>
    <row r="2" spans="1:5" ht="60">
      <c r="A2" s="30" t="s">
        <v>15</v>
      </c>
      <c r="B2" s="29" t="s">
        <v>0</v>
      </c>
      <c r="C2" s="29" t="s">
        <v>14</v>
      </c>
      <c r="D2" s="29" t="s">
        <v>13</v>
      </c>
      <c r="E2" s="29" t="s">
        <v>1</v>
      </c>
    </row>
    <row r="3" spans="1:5">
      <c r="A3" s="19" t="s">
        <v>3</v>
      </c>
      <c r="B3" s="17">
        <v>0</v>
      </c>
      <c r="C3" s="16">
        <v>12</v>
      </c>
      <c r="D3" s="17">
        <v>0</v>
      </c>
      <c r="E3" s="16">
        <v>0</v>
      </c>
    </row>
    <row r="4" spans="1:5">
      <c r="A4" s="19" t="s">
        <v>17</v>
      </c>
      <c r="B4" s="17">
        <v>4</v>
      </c>
      <c r="C4" s="16">
        <v>12</v>
      </c>
      <c r="D4" s="17">
        <v>48</v>
      </c>
      <c r="E4" s="16">
        <f>12*30*2</f>
        <v>720</v>
      </c>
    </row>
    <row r="5" spans="1:5">
      <c r="A5" s="19" t="s">
        <v>4</v>
      </c>
      <c r="B5" s="17">
        <v>2</v>
      </c>
      <c r="C5" s="16">
        <v>12</v>
      </c>
      <c r="D5" s="17">
        <v>24</v>
      </c>
      <c r="E5" s="92">
        <f>12*30*2</f>
        <v>720</v>
      </c>
    </row>
    <row r="6" spans="1:5">
      <c r="A6" s="19" t="s">
        <v>5</v>
      </c>
      <c r="B6" s="17">
        <v>1</v>
      </c>
      <c r="C6" s="16">
        <v>12</v>
      </c>
      <c r="D6" s="17">
        <v>12</v>
      </c>
      <c r="E6" s="16">
        <v>12</v>
      </c>
    </row>
    <row r="7" spans="1:5">
      <c r="A7" s="19" t="s">
        <v>12</v>
      </c>
      <c r="B7" s="17">
        <v>2</v>
      </c>
      <c r="C7" s="16">
        <v>12</v>
      </c>
      <c r="D7" s="17">
        <v>24</v>
      </c>
      <c r="E7" s="92">
        <f>12*30*2</f>
        <v>720</v>
      </c>
    </row>
    <row r="8" spans="1:5">
      <c r="A8" s="19" t="s">
        <v>11</v>
      </c>
      <c r="B8" s="17">
        <v>4</v>
      </c>
      <c r="C8" s="16">
        <v>12</v>
      </c>
      <c r="D8" s="17">
        <v>48</v>
      </c>
      <c r="E8" s="92">
        <f>12*30*2</f>
        <v>720</v>
      </c>
    </row>
    <row r="9" spans="1:5">
      <c r="A9" s="19" t="s">
        <v>10</v>
      </c>
      <c r="B9" s="17">
        <v>2</v>
      </c>
      <c r="C9" s="16"/>
      <c r="D9" s="17"/>
      <c r="E9" s="16">
        <v>2</v>
      </c>
    </row>
    <row r="10" spans="1:5" ht="30">
      <c r="A10" s="19" t="s">
        <v>9</v>
      </c>
      <c r="B10" s="21"/>
      <c r="C10" s="20"/>
      <c r="D10" s="47" t="s">
        <v>78</v>
      </c>
      <c r="E10" s="24" t="s">
        <v>77</v>
      </c>
    </row>
    <row r="11" spans="1:5" ht="30">
      <c r="A11" s="26" t="s">
        <v>19</v>
      </c>
      <c r="B11" s="63"/>
      <c r="C11" s="20"/>
      <c r="D11" s="47" t="s">
        <v>33</v>
      </c>
      <c r="E11" s="24" t="s">
        <v>32</v>
      </c>
    </row>
    <row r="12" spans="1:5">
      <c r="A12" s="23" t="s">
        <v>6</v>
      </c>
      <c r="B12" s="21">
        <v>4</v>
      </c>
      <c r="C12" s="20">
        <v>12</v>
      </c>
      <c r="D12" s="17">
        <v>48</v>
      </c>
      <c r="E12" s="92">
        <f>12*30*2</f>
        <v>720</v>
      </c>
    </row>
    <row r="13" spans="1:5">
      <c r="A13" s="23" t="s">
        <v>7</v>
      </c>
      <c r="B13" s="21">
        <v>1</v>
      </c>
      <c r="C13" s="20">
        <v>12</v>
      </c>
      <c r="D13" s="21"/>
      <c r="E13" s="20">
        <v>1</v>
      </c>
    </row>
    <row r="14" spans="1:5">
      <c r="A14" s="23" t="s">
        <v>8</v>
      </c>
      <c r="B14" s="21">
        <v>1</v>
      </c>
      <c r="C14" s="20">
        <v>12</v>
      </c>
      <c r="D14" s="21">
        <v>1</v>
      </c>
      <c r="E14" s="20">
        <v>30</v>
      </c>
    </row>
    <row r="15" spans="1:5" ht="30">
      <c r="A15" s="19" t="s">
        <v>16</v>
      </c>
      <c r="B15" s="17">
        <v>3</v>
      </c>
      <c r="C15" s="16">
        <v>12</v>
      </c>
      <c r="D15" s="17">
        <v>9</v>
      </c>
      <c r="E15" s="16">
        <v>50</v>
      </c>
    </row>
    <row r="16" spans="1:5">
      <c r="A16" s="14"/>
      <c r="B16" s="14"/>
      <c r="C16" s="14"/>
      <c r="D16" s="14"/>
      <c r="E16" s="14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4" sqref="I14"/>
    </sheetView>
  </sheetViews>
  <sheetFormatPr defaultRowHeight="15"/>
  <cols>
    <col min="1" max="1" width="5" style="13" customWidth="1"/>
    <col min="2" max="2" width="69.5703125" style="13" customWidth="1"/>
    <col min="3" max="3" width="13.28515625" style="13" customWidth="1"/>
    <col min="4" max="5" width="11.140625" style="13" customWidth="1"/>
    <col min="6" max="6" width="10.42578125" style="13" customWidth="1"/>
    <col min="7" max="16384" width="9.140625" style="13"/>
  </cols>
  <sheetData>
    <row r="1" spans="1:6">
      <c r="A1" s="58"/>
      <c r="B1" s="62" t="s">
        <v>76</v>
      </c>
      <c r="C1" s="62"/>
      <c r="D1" s="62"/>
      <c r="E1" s="62"/>
      <c r="F1" s="61"/>
    </row>
    <row r="2" spans="1:6" ht="75">
      <c r="A2" s="58" t="s">
        <v>55</v>
      </c>
      <c r="B2" s="60" t="s">
        <v>56</v>
      </c>
      <c r="C2" s="59" t="s">
        <v>0</v>
      </c>
      <c r="D2" s="59" t="s">
        <v>57</v>
      </c>
      <c r="E2" s="59" t="s">
        <v>58</v>
      </c>
      <c r="F2" s="59" t="s">
        <v>1</v>
      </c>
    </row>
    <row r="3" spans="1:6">
      <c r="A3" s="58">
        <v>1</v>
      </c>
      <c r="B3" s="15" t="s">
        <v>2</v>
      </c>
      <c r="C3" s="57"/>
      <c r="D3" s="56"/>
      <c r="E3" s="57"/>
      <c r="F3" s="56">
        <v>1</v>
      </c>
    </row>
    <row r="4" spans="1:6">
      <c r="A4" s="58">
        <v>2</v>
      </c>
      <c r="B4" s="15" t="s">
        <v>59</v>
      </c>
      <c r="C4" s="57"/>
      <c r="D4" s="56"/>
      <c r="E4" s="57"/>
      <c r="F4" s="56">
        <v>2</v>
      </c>
    </row>
    <row r="5" spans="1:6">
      <c r="A5" s="58">
        <v>3</v>
      </c>
      <c r="B5" s="15" t="s">
        <v>3</v>
      </c>
      <c r="C5" s="57">
        <v>10</v>
      </c>
      <c r="D5" s="56"/>
      <c r="E5" s="57">
        <v>10</v>
      </c>
      <c r="F5" s="56">
        <v>300</v>
      </c>
    </row>
    <row r="6" spans="1:6">
      <c r="A6" s="58">
        <v>4</v>
      </c>
      <c r="B6" s="15" t="s">
        <v>60</v>
      </c>
      <c r="C6" s="57">
        <v>6</v>
      </c>
      <c r="D6" s="56">
        <v>20</v>
      </c>
      <c r="E6" s="57">
        <v>120</v>
      </c>
      <c r="F6" s="56">
        <f>20*2*30</f>
        <v>1200</v>
      </c>
    </row>
    <row r="7" spans="1:6">
      <c r="A7" s="58">
        <v>5</v>
      </c>
      <c r="B7" s="15" t="s">
        <v>61</v>
      </c>
      <c r="C7" s="57">
        <v>1</v>
      </c>
      <c r="D7" s="56">
        <v>10</v>
      </c>
      <c r="E7" s="57">
        <v>10</v>
      </c>
      <c r="F7" s="95">
        <v>40</v>
      </c>
    </row>
    <row r="8" spans="1:6">
      <c r="A8" s="58">
        <v>6</v>
      </c>
      <c r="B8" s="15" t="s">
        <v>4</v>
      </c>
      <c r="C8" s="57">
        <v>2</v>
      </c>
      <c r="D8" s="56">
        <v>20</v>
      </c>
      <c r="E8" s="57">
        <v>40</v>
      </c>
      <c r="F8" s="95">
        <f>20*2*30</f>
        <v>1200</v>
      </c>
    </row>
    <row r="9" spans="1:6">
      <c r="A9" s="58">
        <v>7</v>
      </c>
      <c r="B9" s="15" t="s">
        <v>5</v>
      </c>
      <c r="C9" s="57">
        <v>1</v>
      </c>
      <c r="D9" s="56">
        <v>20</v>
      </c>
      <c r="E9" s="57">
        <v>20</v>
      </c>
      <c r="F9" s="56">
        <v>20</v>
      </c>
    </row>
    <row r="10" spans="1:6">
      <c r="A10" s="58">
        <v>8</v>
      </c>
      <c r="B10" s="15" t="s">
        <v>62</v>
      </c>
      <c r="C10" s="57">
        <v>5</v>
      </c>
      <c r="D10" s="56">
        <v>20</v>
      </c>
      <c r="E10" s="57">
        <v>100</v>
      </c>
      <c r="F10" s="95">
        <f>20*2*30</f>
        <v>1200</v>
      </c>
    </row>
    <row r="11" spans="1:6">
      <c r="A11" s="58">
        <v>9</v>
      </c>
      <c r="B11" s="15" t="s">
        <v>63</v>
      </c>
      <c r="C11" s="57">
        <v>2</v>
      </c>
      <c r="D11" s="56">
        <v>20</v>
      </c>
      <c r="E11" s="57">
        <v>40</v>
      </c>
      <c r="F11" s="56">
        <v>1200</v>
      </c>
    </row>
    <row r="12" spans="1:6">
      <c r="A12" s="58">
        <v>10</v>
      </c>
      <c r="B12" s="15" t="s">
        <v>6</v>
      </c>
      <c r="C12" s="57">
        <v>1</v>
      </c>
      <c r="D12" s="56">
        <v>20</v>
      </c>
      <c r="E12" s="57">
        <v>20</v>
      </c>
      <c r="F12" s="56">
        <v>600</v>
      </c>
    </row>
    <row r="13" spans="1:6">
      <c r="A13" s="58">
        <v>11</v>
      </c>
      <c r="B13" s="15" t="s">
        <v>64</v>
      </c>
      <c r="C13" s="57">
        <v>2</v>
      </c>
      <c r="D13" s="56"/>
      <c r="E13" s="57">
        <v>2</v>
      </c>
      <c r="F13" s="56">
        <v>2</v>
      </c>
    </row>
    <row r="14" spans="1:6">
      <c r="A14" s="58">
        <v>12</v>
      </c>
      <c r="B14" s="15" t="s">
        <v>65</v>
      </c>
      <c r="C14" s="57">
        <v>1</v>
      </c>
      <c r="D14" s="56">
        <v>20</v>
      </c>
      <c r="E14" s="57">
        <v>20</v>
      </c>
      <c r="F14" s="56" t="s">
        <v>75</v>
      </c>
    </row>
    <row r="15" spans="1:6">
      <c r="A15" s="58">
        <v>13</v>
      </c>
      <c r="B15" s="15" t="s">
        <v>68</v>
      </c>
      <c r="C15" s="57">
        <v>4</v>
      </c>
      <c r="D15" s="56"/>
      <c r="E15" s="57">
        <v>4</v>
      </c>
      <c r="F15" s="56" t="s">
        <v>74</v>
      </c>
    </row>
    <row r="16" spans="1:6">
      <c r="A16" s="58">
        <v>14</v>
      </c>
      <c r="B16" s="15" t="s">
        <v>7</v>
      </c>
      <c r="C16" s="57"/>
      <c r="D16" s="56"/>
      <c r="E16" s="57"/>
      <c r="F16" s="56">
        <v>1</v>
      </c>
    </row>
    <row r="17" spans="1:6">
      <c r="A17" s="58">
        <v>15</v>
      </c>
      <c r="B17" s="15" t="s">
        <v>8</v>
      </c>
      <c r="C17" s="57"/>
      <c r="D17" s="56"/>
      <c r="E17" s="57"/>
      <c r="F17" s="56">
        <v>2</v>
      </c>
    </row>
    <row r="18" spans="1:6">
      <c r="A18" s="58">
        <v>16</v>
      </c>
      <c r="B18" s="15" t="s">
        <v>71</v>
      </c>
      <c r="C18" s="57"/>
      <c r="D18" s="56"/>
      <c r="E18" s="57"/>
      <c r="F18" s="56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8"/>
  <sheetViews>
    <sheetView zoomScaleNormal="100" workbookViewId="0">
      <selection activeCell="K17" sqref="K17"/>
    </sheetView>
  </sheetViews>
  <sheetFormatPr defaultRowHeight="13.5"/>
  <cols>
    <col min="1" max="1" width="3" style="50" customWidth="1"/>
    <col min="2" max="2" width="74.5703125" style="50" customWidth="1"/>
    <col min="3" max="3" width="12.42578125" style="50" customWidth="1"/>
    <col min="4" max="4" width="12.5703125" style="50" customWidth="1"/>
    <col min="5" max="5" width="9.140625" style="50"/>
    <col min="6" max="6" width="13" style="50" customWidth="1"/>
    <col min="7" max="16384" width="9.140625" style="50"/>
  </cols>
  <sheetData>
    <row r="3" spans="1:6" ht="15.75" customHeight="1">
      <c r="A3" s="49"/>
      <c r="B3" s="49" t="s">
        <v>54</v>
      </c>
      <c r="C3" s="49"/>
      <c r="D3" s="49"/>
      <c r="E3" s="49"/>
      <c r="F3" s="49"/>
    </row>
    <row r="4" spans="1:6" ht="67.5" customHeight="1">
      <c r="A4" s="51" t="s">
        <v>55</v>
      </c>
      <c r="B4" s="51" t="s">
        <v>56</v>
      </c>
      <c r="C4" s="52" t="s">
        <v>0</v>
      </c>
      <c r="D4" s="52" t="s">
        <v>57</v>
      </c>
      <c r="E4" s="52" t="s">
        <v>58</v>
      </c>
      <c r="F4" s="52" t="s">
        <v>1</v>
      </c>
    </row>
    <row r="5" spans="1:6">
      <c r="A5" s="49">
        <v>4</v>
      </c>
      <c r="B5" s="49" t="s">
        <v>3</v>
      </c>
      <c r="C5" s="49">
        <v>15</v>
      </c>
      <c r="D5" s="49"/>
      <c r="E5" s="49">
        <v>15</v>
      </c>
      <c r="F5" s="49">
        <v>450</v>
      </c>
    </row>
    <row r="6" spans="1:6">
      <c r="A6" s="49">
        <v>5</v>
      </c>
      <c r="B6" s="49" t="s">
        <v>60</v>
      </c>
      <c r="C6" s="49">
        <v>6</v>
      </c>
      <c r="D6" s="49">
        <v>97</v>
      </c>
      <c r="E6" s="49">
        <v>582</v>
      </c>
      <c r="F6" s="89">
        <f>100*2*30</f>
        <v>6000</v>
      </c>
    </row>
    <row r="7" spans="1:6">
      <c r="A7" s="49">
        <v>6</v>
      </c>
      <c r="B7" s="49" t="s">
        <v>61</v>
      </c>
      <c r="C7" s="49">
        <v>1</v>
      </c>
      <c r="D7" s="49">
        <v>10</v>
      </c>
      <c r="E7" s="49">
        <v>10</v>
      </c>
      <c r="F7" s="49">
        <v>100</v>
      </c>
    </row>
    <row r="8" spans="1:6">
      <c r="A8" s="49">
        <v>7</v>
      </c>
      <c r="B8" s="49" t="s">
        <v>4</v>
      </c>
      <c r="C8" s="49">
        <v>2</v>
      </c>
      <c r="D8" s="49">
        <v>97</v>
      </c>
      <c r="E8" s="49">
        <v>194</v>
      </c>
      <c r="F8" s="89">
        <f>100*2*30</f>
        <v>6000</v>
      </c>
    </row>
    <row r="9" spans="1:6">
      <c r="A9" s="49">
        <v>8</v>
      </c>
      <c r="B9" s="49" t="s">
        <v>5</v>
      </c>
      <c r="C9" s="49">
        <v>1</v>
      </c>
      <c r="D9" s="49">
        <v>97</v>
      </c>
      <c r="E9" s="49">
        <v>97</v>
      </c>
      <c r="F9" s="49">
        <v>100</v>
      </c>
    </row>
    <row r="10" spans="1:6">
      <c r="A10" s="49">
        <v>9</v>
      </c>
      <c r="B10" s="49" t="s">
        <v>62</v>
      </c>
      <c r="C10" s="49">
        <v>5</v>
      </c>
      <c r="D10" s="49">
        <v>97</v>
      </c>
      <c r="E10" s="49">
        <v>485</v>
      </c>
      <c r="F10" s="49">
        <v>3000</v>
      </c>
    </row>
    <row r="11" spans="1:6" ht="12.75" customHeight="1">
      <c r="A11" s="49">
        <v>10</v>
      </c>
      <c r="B11" s="49" t="s">
        <v>63</v>
      </c>
      <c r="C11" s="49">
        <v>2</v>
      </c>
      <c r="D11" s="49">
        <v>97</v>
      </c>
      <c r="E11" s="49">
        <v>194</v>
      </c>
      <c r="F11" s="49">
        <v>6000</v>
      </c>
    </row>
    <row r="12" spans="1:6" ht="12.75" customHeight="1">
      <c r="A12" s="49">
        <v>11</v>
      </c>
      <c r="B12" s="49" t="s">
        <v>6</v>
      </c>
      <c r="C12" s="49">
        <v>1</v>
      </c>
      <c r="D12" s="49">
        <v>97</v>
      </c>
      <c r="E12" s="49">
        <v>97</v>
      </c>
      <c r="F12" s="90">
        <v>3000</v>
      </c>
    </row>
    <row r="13" spans="1:6" ht="12.75" customHeight="1">
      <c r="A13" s="49">
        <v>12</v>
      </c>
      <c r="B13" s="49" t="s">
        <v>64</v>
      </c>
      <c r="C13" s="49">
        <v>10</v>
      </c>
      <c r="D13" s="49"/>
      <c r="E13" s="49">
        <v>10</v>
      </c>
      <c r="F13" s="49">
        <v>10</v>
      </c>
    </row>
    <row r="14" spans="1:6">
      <c r="A14" s="49">
        <v>13</v>
      </c>
      <c r="B14" s="49" t="s">
        <v>65</v>
      </c>
      <c r="C14" s="49">
        <v>1</v>
      </c>
      <c r="D14" s="49">
        <v>97</v>
      </c>
      <c r="E14" s="49" t="s">
        <v>66</v>
      </c>
      <c r="F14" s="49" t="s">
        <v>67</v>
      </c>
    </row>
    <row r="15" spans="1:6">
      <c r="A15" s="49">
        <v>14</v>
      </c>
      <c r="B15" s="49" t="s">
        <v>68</v>
      </c>
      <c r="C15" s="49">
        <v>5</v>
      </c>
      <c r="D15" s="49"/>
      <c r="E15" s="49" t="s">
        <v>69</v>
      </c>
      <c r="F15" s="49" t="s">
        <v>70</v>
      </c>
    </row>
    <row r="16" spans="1:6">
      <c r="A16" s="49">
        <v>15</v>
      </c>
      <c r="B16" s="49" t="s">
        <v>7</v>
      </c>
      <c r="C16" s="49"/>
      <c r="D16" s="49"/>
      <c r="E16" s="49"/>
      <c r="F16" s="49">
        <v>3</v>
      </c>
    </row>
    <row r="17" spans="1:6">
      <c r="A17" s="49">
        <v>16</v>
      </c>
      <c r="B17" s="49" t="s">
        <v>8</v>
      </c>
      <c r="C17" s="49"/>
      <c r="D17" s="49"/>
      <c r="E17" s="49"/>
      <c r="F17" s="49">
        <v>3</v>
      </c>
    </row>
    <row r="18" spans="1:6">
      <c r="A18" s="49">
        <v>17</v>
      </c>
      <c r="B18" s="49" t="s">
        <v>71</v>
      </c>
      <c r="C18" s="49"/>
      <c r="D18" s="49"/>
      <c r="E18" s="49"/>
      <c r="F18" s="49">
        <v>4</v>
      </c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32" spans="1:6" ht="24" customHeight="1"/>
    <row r="55" ht="17.25" customHeight="1"/>
    <row r="59" ht="27.75" customHeight="1"/>
    <row r="80" ht="19.5" customHeight="1"/>
    <row r="81" spans="2:2" ht="60" customHeight="1"/>
    <row r="82" spans="2:2" ht="13.5" customHeight="1"/>
    <row r="83" spans="2:2" ht="13.5" customHeight="1"/>
    <row r="84" spans="2:2" ht="13.5" customHeight="1">
      <c r="B84" s="50" t="s">
        <v>72</v>
      </c>
    </row>
    <row r="85" spans="2:2" ht="13.5" customHeight="1"/>
    <row r="105" spans="1:6" ht="15">
      <c r="A105" s="53"/>
      <c r="B105" s="53"/>
      <c r="D105" s="53"/>
      <c r="E105" s="53"/>
      <c r="F105" s="53"/>
    </row>
    <row r="117" spans="1:6" s="53" customFormat="1" ht="15">
      <c r="A117" s="50"/>
      <c r="B117" s="50"/>
      <c r="C117" s="50"/>
      <c r="D117" s="50"/>
      <c r="E117" s="50"/>
      <c r="F117" s="50"/>
    </row>
    <row r="123" spans="1:6" ht="15.75" customHeight="1"/>
    <row r="124" spans="1:6" ht="15.75" customHeight="1"/>
    <row r="140" ht="18" customHeight="1"/>
    <row r="155" spans="2:2">
      <c r="B155" s="54"/>
    </row>
    <row r="168" spans="2:2">
      <c r="B168" s="50" t="s">
        <v>73</v>
      </c>
    </row>
    <row r="177" s="55" customFormat="1"/>
    <row r="178" s="55" customFormat="1"/>
  </sheetData>
  <pageMargins left="0.7" right="0.7" top="1.3149999999999999" bottom="0.75" header="0.3" footer="0.3"/>
  <pageSetup paperSize="9" scale="95" orientation="landscape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7" sqref="E7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6" width="0.28515625" style="13" customWidth="1"/>
    <col min="7" max="7" width="16.140625" style="13" customWidth="1"/>
    <col min="8" max="8" width="14.42578125" style="13" customWidth="1"/>
    <col min="9" max="9" width="43.28515625" style="45" bestFit="1" customWidth="1"/>
    <col min="10" max="16384" width="9.140625" style="13"/>
  </cols>
  <sheetData>
    <row r="1" spans="1:9">
      <c r="A1" s="71" t="s">
        <v>53</v>
      </c>
      <c r="B1" s="72"/>
      <c r="C1" s="72"/>
      <c r="D1" s="72"/>
      <c r="E1" s="73"/>
    </row>
    <row r="2" spans="1:9" ht="116.25" customHeight="1">
      <c r="A2" s="30" t="s">
        <v>15</v>
      </c>
      <c r="B2" s="48" t="s">
        <v>52</v>
      </c>
      <c r="C2" s="29" t="s">
        <v>14</v>
      </c>
      <c r="D2" s="29" t="s">
        <v>13</v>
      </c>
      <c r="E2" s="29" t="s">
        <v>1</v>
      </c>
      <c r="G2" s="28" t="s">
        <v>18</v>
      </c>
      <c r="H2" s="28" t="s">
        <v>20</v>
      </c>
      <c r="I2" s="46" t="s">
        <v>51</v>
      </c>
    </row>
    <row r="3" spans="1:9">
      <c r="A3" s="19" t="s">
        <v>3</v>
      </c>
      <c r="B3" s="47" t="s">
        <v>46</v>
      </c>
      <c r="C3" s="16"/>
      <c r="D3" s="17">
        <v>5</v>
      </c>
      <c r="E3" s="16">
        <v>150</v>
      </c>
      <c r="G3" s="15"/>
      <c r="H3" s="15"/>
      <c r="I3" s="46"/>
    </row>
    <row r="4" spans="1:9">
      <c r="A4" s="19" t="s">
        <v>17</v>
      </c>
      <c r="B4" s="47" t="s">
        <v>46</v>
      </c>
      <c r="C4" s="16"/>
      <c r="D4" s="17">
        <v>436</v>
      </c>
      <c r="E4" s="16">
        <v>13080</v>
      </c>
      <c r="G4" s="15"/>
      <c r="H4" s="15"/>
      <c r="I4" s="46"/>
    </row>
    <row r="5" spans="1:9">
      <c r="A5" s="19" t="s">
        <v>4</v>
      </c>
      <c r="B5" s="47" t="s">
        <v>46</v>
      </c>
      <c r="C5" s="16"/>
      <c r="D5" s="17">
        <v>330</v>
      </c>
      <c r="E5" s="16">
        <v>9900</v>
      </c>
      <c r="G5" s="15"/>
      <c r="H5" s="15"/>
      <c r="I5" s="46"/>
    </row>
    <row r="6" spans="1:9">
      <c r="A6" s="19" t="s">
        <v>5</v>
      </c>
      <c r="B6" s="47" t="s">
        <v>46</v>
      </c>
      <c r="C6" s="16"/>
      <c r="D6" s="17">
        <v>192</v>
      </c>
      <c r="E6" s="16">
        <v>192</v>
      </c>
      <c r="G6" s="15"/>
      <c r="H6" s="15"/>
      <c r="I6" s="46"/>
    </row>
    <row r="7" spans="1:9">
      <c r="A7" s="19" t="s">
        <v>12</v>
      </c>
      <c r="B7" s="47" t="s">
        <v>46</v>
      </c>
      <c r="C7" s="16"/>
      <c r="D7" s="17">
        <v>660</v>
      </c>
      <c r="E7" s="92">
        <v>18000</v>
      </c>
      <c r="G7" s="15"/>
      <c r="H7" s="15"/>
      <c r="I7" s="46"/>
    </row>
    <row r="8" spans="1:9">
      <c r="A8" s="19" t="s">
        <v>11</v>
      </c>
      <c r="B8" s="47" t="s">
        <v>50</v>
      </c>
      <c r="C8" s="16"/>
      <c r="D8" s="17">
        <v>600</v>
      </c>
      <c r="E8" s="16">
        <v>18000</v>
      </c>
      <c r="G8" s="15"/>
      <c r="H8" s="15"/>
      <c r="I8" s="46"/>
    </row>
    <row r="9" spans="1:9">
      <c r="A9" s="19" t="s">
        <v>10</v>
      </c>
      <c r="B9" s="47" t="s">
        <v>46</v>
      </c>
      <c r="C9" s="16"/>
      <c r="D9" s="17">
        <v>14</v>
      </c>
      <c r="E9" s="16">
        <v>14</v>
      </c>
      <c r="G9" s="15"/>
      <c r="H9" s="15"/>
      <c r="I9" s="46"/>
    </row>
    <row r="10" spans="1:9" ht="30">
      <c r="A10" s="19" t="s">
        <v>9</v>
      </c>
      <c r="B10" s="21" t="s">
        <v>49</v>
      </c>
      <c r="C10" s="20"/>
      <c r="D10" s="17">
        <v>4</v>
      </c>
      <c r="E10" s="16">
        <v>120</v>
      </c>
      <c r="G10" s="15"/>
      <c r="H10" s="15"/>
      <c r="I10" s="46"/>
    </row>
    <row r="11" spans="1:9" ht="30">
      <c r="A11" s="26" t="s">
        <v>19</v>
      </c>
      <c r="B11" s="21" t="s">
        <v>49</v>
      </c>
      <c r="C11" s="20"/>
      <c r="D11" s="47" t="s">
        <v>48</v>
      </c>
      <c r="E11" s="16">
        <v>60</v>
      </c>
      <c r="G11" s="15"/>
      <c r="H11" s="15"/>
      <c r="I11" s="46"/>
    </row>
    <row r="12" spans="1:9">
      <c r="A12" s="23" t="s">
        <v>6</v>
      </c>
      <c r="B12" s="21" t="s">
        <v>46</v>
      </c>
      <c r="C12" s="20"/>
      <c r="D12" s="17">
        <v>330</v>
      </c>
      <c r="E12" s="16">
        <v>9900</v>
      </c>
      <c r="G12" s="15"/>
      <c r="H12" s="15"/>
      <c r="I12" s="46"/>
    </row>
    <row r="13" spans="1:9">
      <c r="A13" s="23" t="s">
        <v>7</v>
      </c>
      <c r="B13" s="21" t="s">
        <v>46</v>
      </c>
      <c r="C13" s="20"/>
      <c r="D13" s="21">
        <v>2</v>
      </c>
      <c r="E13" s="20">
        <v>2</v>
      </c>
      <c r="G13" s="15"/>
      <c r="H13" s="15"/>
      <c r="I13" s="46"/>
    </row>
    <row r="14" spans="1:9">
      <c r="A14" s="23" t="s">
        <v>8</v>
      </c>
      <c r="B14" s="21" t="s">
        <v>47</v>
      </c>
      <c r="C14" s="20"/>
      <c r="D14" s="21">
        <v>2</v>
      </c>
      <c r="E14" s="20">
        <v>60</v>
      </c>
      <c r="G14" s="15"/>
      <c r="H14" s="15"/>
      <c r="I14" s="46"/>
    </row>
    <row r="15" spans="1:9" ht="30">
      <c r="A15" s="19" t="s">
        <v>16</v>
      </c>
      <c r="B15" s="47" t="s">
        <v>46</v>
      </c>
      <c r="C15" s="16"/>
      <c r="D15" s="17">
        <v>10</v>
      </c>
      <c r="E15" s="16">
        <v>300</v>
      </c>
      <c r="G15" s="15"/>
      <c r="H15" s="15"/>
      <c r="I15" s="46"/>
    </row>
    <row r="16" spans="1:9">
      <c r="A16" s="14"/>
      <c r="B16" s="14"/>
      <c r="C16" s="14"/>
      <c r="D16" s="14"/>
      <c r="E16" s="14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XFD4"/>
    </sheetView>
  </sheetViews>
  <sheetFormatPr defaultRowHeight="15"/>
  <cols>
    <col min="1" max="1" width="60.85546875" style="13" customWidth="1"/>
    <col min="2" max="2" width="15.42578125" style="13" customWidth="1"/>
    <col min="3" max="3" width="15.85546875" style="13" customWidth="1"/>
    <col min="4" max="5" width="17.7109375" style="13" customWidth="1"/>
    <col min="6" max="6" width="4.28515625" style="13" customWidth="1"/>
    <col min="7" max="16384" width="9.140625" style="13"/>
  </cols>
  <sheetData>
    <row r="1" spans="1:5">
      <c r="A1" s="71" t="s">
        <v>31</v>
      </c>
      <c r="B1" s="72"/>
      <c r="C1" s="72"/>
      <c r="D1" s="72"/>
      <c r="E1" s="73"/>
    </row>
    <row r="2" spans="1:5" ht="60">
      <c r="A2" s="30" t="s">
        <v>15</v>
      </c>
      <c r="B2" s="29" t="s">
        <v>0</v>
      </c>
      <c r="C2" s="29" t="s">
        <v>14</v>
      </c>
      <c r="D2" s="29" t="s">
        <v>13</v>
      </c>
      <c r="E2" s="29" t="s">
        <v>1</v>
      </c>
    </row>
    <row r="3" spans="1:5">
      <c r="A3" s="19" t="s">
        <v>3</v>
      </c>
      <c r="B3" s="27"/>
      <c r="C3" s="16"/>
      <c r="D3" s="17"/>
      <c r="E3" s="16">
        <v>178</v>
      </c>
    </row>
    <row r="4" spans="1:5">
      <c r="A4" s="19" t="s">
        <v>17</v>
      </c>
      <c r="B4" s="18" t="s">
        <v>30</v>
      </c>
      <c r="C4" s="16"/>
      <c r="D4" s="17"/>
      <c r="E4" s="16">
        <v>4000</v>
      </c>
    </row>
    <row r="5" spans="1:5">
      <c r="A5" s="19" t="s">
        <v>4</v>
      </c>
      <c r="B5" s="27">
        <v>10</v>
      </c>
      <c r="C5" s="16"/>
      <c r="D5" s="17"/>
      <c r="E5" s="92">
        <v>4000</v>
      </c>
    </row>
    <row r="6" spans="1:5">
      <c r="A6" s="19" t="s">
        <v>5</v>
      </c>
      <c r="B6" s="18" t="s">
        <v>29</v>
      </c>
      <c r="C6" s="16"/>
      <c r="D6" s="17"/>
      <c r="E6" s="16">
        <v>178</v>
      </c>
    </row>
    <row r="7" spans="1:5">
      <c r="A7" s="19" t="s">
        <v>12</v>
      </c>
      <c r="B7" s="18" t="s">
        <v>28</v>
      </c>
      <c r="C7" s="16"/>
      <c r="D7" s="17"/>
      <c r="E7" s="16">
        <v>2000</v>
      </c>
    </row>
    <row r="8" spans="1:5">
      <c r="A8" s="19" t="s">
        <v>11</v>
      </c>
      <c r="B8" s="27">
        <f>15000/30</f>
        <v>500</v>
      </c>
      <c r="C8" s="16"/>
      <c r="D8" s="17"/>
      <c r="E8" s="92">
        <v>4000</v>
      </c>
    </row>
    <row r="9" spans="1:5">
      <c r="A9" s="19" t="s">
        <v>10</v>
      </c>
      <c r="B9" s="27"/>
      <c r="C9" s="16"/>
      <c r="D9" s="17"/>
      <c r="E9" s="16">
        <v>10</v>
      </c>
    </row>
    <row r="10" spans="1:5" ht="30">
      <c r="A10" s="19" t="s">
        <v>9</v>
      </c>
      <c r="B10" s="25" t="s">
        <v>27</v>
      </c>
      <c r="C10" s="20"/>
      <c r="D10" s="17"/>
      <c r="E10" s="24" t="s">
        <v>26</v>
      </c>
    </row>
    <row r="11" spans="1:5" ht="30">
      <c r="A11" s="26" t="s">
        <v>19</v>
      </c>
      <c r="B11" s="25" t="s">
        <v>25</v>
      </c>
      <c r="C11" s="20"/>
      <c r="D11" s="17"/>
      <c r="E11" s="24" t="s">
        <v>24</v>
      </c>
    </row>
    <row r="12" spans="1:5">
      <c r="A12" s="23" t="s">
        <v>6</v>
      </c>
      <c r="B12" s="22"/>
      <c r="C12" s="20"/>
      <c r="D12" s="17"/>
      <c r="E12" s="16"/>
    </row>
    <row r="13" spans="1:5">
      <c r="A13" s="23" t="s">
        <v>7</v>
      </c>
      <c r="B13" s="22"/>
      <c r="C13" s="20"/>
      <c r="D13" s="21"/>
      <c r="E13" s="20"/>
    </row>
    <row r="14" spans="1:5">
      <c r="A14" s="23" t="s">
        <v>8</v>
      </c>
      <c r="B14" s="22">
        <v>1</v>
      </c>
      <c r="C14" s="20"/>
      <c r="D14" s="21"/>
      <c r="E14" s="20">
        <v>30</v>
      </c>
    </row>
    <row r="15" spans="1:5" ht="30">
      <c r="A15" s="19" t="s">
        <v>16</v>
      </c>
      <c r="B15" s="18" t="s">
        <v>23</v>
      </c>
      <c r="C15" s="16"/>
      <c r="D15" s="17"/>
      <c r="E15" s="16">
        <v>100</v>
      </c>
    </row>
    <row r="16" spans="1:5">
      <c r="A16" s="14"/>
      <c r="B16" s="14"/>
      <c r="C16" s="14"/>
      <c r="D16" s="14"/>
      <c r="E16" s="14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ბოკერია</vt:lpstr>
      <vt:lpstr>რუსთავი</vt:lpstr>
      <vt:lpstr>ბედიანი</vt:lpstr>
      <vt:lpstr>სურამი</vt:lpstr>
      <vt:lpstr>თერჯოლა</vt:lpstr>
      <vt:lpstr>კილაძე ქუთაისი</vt:lpstr>
      <vt:lpstr>კილაძე თბილისი</vt:lpstr>
      <vt:lpstr>ქუტირი</vt:lpstr>
      <vt:lpstr>ბათუმი</vt:lpstr>
      <vt:lpstr>გლდანი</vt:lpstr>
      <vt:lpstr>მე-5 კლინიკური</vt:lpstr>
      <vt:lpstr>სენაკი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2020-05-19T14:43:51Z</dcterms:modified>
</cp:coreProperties>
</file>