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 activeTab="6"/>
  </bookViews>
  <sheets>
    <sheet name="ბოკერია" sheetId="16" r:id="rId1"/>
    <sheet name="რუსთავი" sheetId="15" r:id="rId2"/>
    <sheet name="ბედიანი" sheetId="14" r:id="rId3"/>
    <sheet name="სურამი" sheetId="13" r:id="rId4"/>
    <sheet name="თერჯოლა" sheetId="12" r:id="rId5"/>
    <sheet name="კილაძე ქუთაისი" sheetId="11" r:id="rId6"/>
    <sheet name="კილაძე თბილისი" sheetId="10" r:id="rId7"/>
    <sheet name="ქუტირი" sheetId="9" r:id="rId8"/>
    <sheet name="ბათუმი" sheetId="6" r:id="rId9"/>
    <sheet name="გლდანი" sheetId="8" r:id="rId10"/>
    <sheet name="მე-5 კლინიკური" sheetId="7" r:id="rId11"/>
    <sheet name="სენაკი" sheetId="5" r:id="rId12"/>
  </sheets>
  <calcPr calcId="145621"/>
</workbook>
</file>

<file path=xl/calcChain.xml><?xml version="1.0" encoding="utf-8"?>
<calcChain xmlns="http://schemas.openxmlformats.org/spreadsheetml/2006/main">
  <c r="D8" i="15" l="1"/>
  <c r="D11" i="15"/>
  <c r="D13" i="15"/>
  <c r="E5" i="14"/>
  <c r="D6" i="14"/>
  <c r="E6" i="14"/>
  <c r="D7" i="14"/>
  <c r="E7" i="14"/>
  <c r="D8" i="14"/>
  <c r="D9" i="14"/>
  <c r="E9" i="14"/>
  <c r="D10" i="14"/>
  <c r="E10" i="14" s="1"/>
  <c r="E12" i="14"/>
  <c r="E13" i="14"/>
  <c r="D14" i="14"/>
  <c r="E14" i="14" s="1"/>
  <c r="D5" i="13" l="1"/>
  <c r="E6" i="13"/>
  <c r="D7" i="13"/>
  <c r="E7" i="13"/>
  <c r="D8" i="13"/>
  <c r="E8" i="13"/>
  <c r="D9" i="13"/>
  <c r="E9" i="13"/>
  <c r="D10" i="13"/>
  <c r="E10" i="13"/>
  <c r="D11" i="13"/>
  <c r="E11" i="13"/>
  <c r="E13" i="13"/>
  <c r="E14" i="13"/>
  <c r="D15" i="13"/>
  <c r="E15" i="13"/>
  <c r="D6" i="8" l="1"/>
  <c r="D8" i="8"/>
  <c r="D9" i="8"/>
  <c r="D10" i="8"/>
  <c r="D11" i="8"/>
  <c r="D12" i="8"/>
  <c r="D13" i="8"/>
  <c r="D14" i="8"/>
  <c r="D16" i="8"/>
  <c r="D11" i="7" l="1"/>
  <c r="D13" i="7"/>
  <c r="B10" i="6" l="1"/>
</calcChain>
</file>

<file path=xl/comments1.xml><?xml version="1.0" encoding="utf-8"?>
<comments xmlns="http://schemas.openxmlformats.org/spreadsheetml/2006/main">
  <authors>
    <author>Author</author>
  </authors>
  <commentList>
    <comment ref="B12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1 ლიტრიანი
</t>
        </r>
      </text>
    </comment>
    <comment ref="D12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ლიტრიანი
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თამარი: ლიტრიანი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ამბულატორიისთვის და სტაციონალისთვის
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1 ლიტრიანი
</t>
        </r>
      </text>
    </comment>
    <comment ref="D13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ლიტრიანი
</t>
        </r>
      </text>
    </comment>
    <comment ref="B14" authorId="0">
      <text>
        <r>
          <rPr>
            <b/>
            <sz val="9"/>
            <color indexed="81"/>
            <rFont val="Tahoma"/>
            <charset val="1"/>
          </rPr>
          <t>თამარი: ლიტრიანი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<sst xmlns="http://schemas.openxmlformats.org/spreadsheetml/2006/main" count="317" uniqueCount="91">
  <si>
    <t>ერთეულის რაოდენობა (დღეში)</t>
  </si>
  <si>
    <t>სულ თვეში</t>
  </si>
  <si>
    <t>ტრენინგი მედპერსონალისთვის</t>
  </si>
  <si>
    <t>COVID 19 სწრაფი ტესტები</t>
  </si>
  <si>
    <t>ერთჯერადი ხალათი</t>
  </si>
  <si>
    <t>სახის დამცავი ფარი</t>
  </si>
  <si>
    <t>ჩაჩი</t>
  </si>
  <si>
    <t>სადეზინფექციო აპარატი</t>
  </si>
  <si>
    <t>სადეზინფექციო კომბინიზონი</t>
  </si>
  <si>
    <t>ხელის ინდივიდუალური დამუშავების სადეზინფექიო საშუალება</t>
  </si>
  <si>
    <t>უკონტაქტო თერმომეტრი</t>
  </si>
  <si>
    <t>სითხეგაუმტარი ხელთათმანი</t>
  </si>
  <si>
    <t>ერთჯერადი ბახილები</t>
  </si>
  <si>
    <t>ტრენინგი ექთნებისთვის ნაცხის/სწრაფი ტესტის აღებაზე</t>
  </si>
  <si>
    <t>სულ (დღეში)</t>
  </si>
  <si>
    <t>მომუშავე შტატის რაოდენობა  (დღეში)</t>
  </si>
  <si>
    <t>საქონელის დასახელება</t>
  </si>
  <si>
    <t>რესპირატორი N95 სამედიცინო მანიპულაციებისთვის</t>
  </si>
  <si>
    <t>სამედიცინო ნიღაბი/პირბადე</t>
  </si>
  <si>
    <t>საშუალოდ კვირაში ახალი პაციენტების რაოდენობა</t>
  </si>
  <si>
    <t>ინვენტარის ზედაპირის დასამუშავებელი სადეზინფექციო ხსნარი (გრამი/ლიტრი)</t>
  </si>
  <si>
    <t>საწოლების რაოდენობა</t>
  </si>
  <si>
    <t>დაწესებულების დასახელება: შპს "სენაკის ფსიქიკური ჯანმრთელობის ცენტრი"</t>
  </si>
  <si>
    <t>10 ლიტრი</t>
  </si>
  <si>
    <t>3-4</t>
  </si>
  <si>
    <t>50 ლიტრი</t>
  </si>
  <si>
    <t>1-2 ლიტრი</t>
  </si>
  <si>
    <t>100 ლიტრი</t>
  </si>
  <si>
    <t>3-4 ლიტრი</t>
  </si>
  <si>
    <t>66-67</t>
  </si>
  <si>
    <t>5-6</t>
  </si>
  <si>
    <t>133-134</t>
  </si>
  <si>
    <t>დაწესებულების დასახელება: ბათუმის სამედიცინო ცენტრი</t>
  </si>
  <si>
    <t>90 ლიტრი</t>
  </si>
  <si>
    <t>3 ლიტრი</t>
  </si>
  <si>
    <t xml:space="preserve">ინვენტარის ზედაპირის დასამუშავებელი სადეზინფექციო ხსნარი </t>
  </si>
  <si>
    <t>30 ლიტრი</t>
  </si>
  <si>
    <t>1ლიტრი</t>
  </si>
  <si>
    <t>პულქსოქსიმეტრი (სატურატორი),</t>
  </si>
  <si>
    <t xml:space="preserve"> სამედიცინო ხელთათმანი</t>
  </si>
  <si>
    <t xml:space="preserve"> სამედიცინო პირბადე N95</t>
  </si>
  <si>
    <t>90 პაციენტი</t>
  </si>
  <si>
    <t>3 პაციენტი</t>
  </si>
  <si>
    <t>საწოლი სტაციონარის</t>
  </si>
  <si>
    <t>შპს N 5 კლინიკური საავადმყოფო</t>
  </si>
  <si>
    <t>150 ლიტრი</t>
  </si>
  <si>
    <t>5 ლიტრი</t>
  </si>
  <si>
    <t>სარეცხი მანქანა საშრობით ინდუსტრიული 30 კგ</t>
  </si>
  <si>
    <t>თბილისის ფსიქიკური ჯანმრთელობის ცენტრი</t>
  </si>
  <si>
    <t>ცალი</t>
  </si>
  <si>
    <t>კომპ.</t>
  </si>
  <si>
    <t>3(კონცენტრირებული)</t>
  </si>
  <si>
    <t>ლიტრი</t>
  </si>
  <si>
    <t>წყვილი</t>
  </si>
  <si>
    <t>დასატრენინგებელი ექთნებისრაოდენობა</t>
  </si>
  <si>
    <t xml:space="preserve">ერთეულის რაოდენობა </t>
  </si>
  <si>
    <t>დაწესებულების დასახელება: ნანეიშვილის სახელობის ფსიქიკური ჯანმრთელობის ეროვნული ცენტრი</t>
  </si>
  <si>
    <t>ფსიქიკური ჯანმრთელობის და ნარკომანიის პრევენციის ცენტრი</t>
  </si>
  <si>
    <t>N</t>
  </si>
  <si>
    <t>საქონლის დასახელება</t>
  </si>
  <si>
    <t>მომუშავე შტატის რაოდენობა (დღეში)</t>
  </si>
  <si>
    <t>სულ დღეში</t>
  </si>
  <si>
    <t>ტრენინიგი ექთნებისთვის ნაცხის/სწრაფი ტესტი აღებაზე</t>
  </si>
  <si>
    <t xml:space="preserve">საწოლი სტაციონარის </t>
  </si>
  <si>
    <t>ნიღაბი/პირბადე</t>
  </si>
  <si>
    <t>რესპირატორი N95 სამედიცინო მანიპულაციებისათვის</t>
  </si>
  <si>
    <t>ერთჯერადი ბახილი</t>
  </si>
  <si>
    <t>სამედიცინო  ხელთათმანი</t>
  </si>
  <si>
    <t xml:space="preserve">უკონტაქტო თერმომეტრი </t>
  </si>
  <si>
    <t>ხელის ინდივიდუალური დამუშავების სადეზინფექციო საშუალება</t>
  </si>
  <si>
    <t>97ლ</t>
  </si>
  <si>
    <t>2910ლიტრი</t>
  </si>
  <si>
    <t>ინვენტარის ზედაპირის დასსამუშავებელი სადეზინფექციო ხსნარი</t>
  </si>
  <si>
    <t>5ლ</t>
  </si>
  <si>
    <t>150ლიტრი</t>
  </si>
  <si>
    <t>პულქსოქსიმეტრი (სატურატორი)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</si>
  <si>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</si>
  <si>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</t>
  </si>
  <si>
    <t>120ლიტრი</t>
  </si>
  <si>
    <t>600 ლიტრი</t>
  </si>
  <si>
    <r>
      <t xml:space="preserve">       ფსიქიკური ჯანმრთელობის და ნარკომანიის პრევენციის ცენტრის  </t>
    </r>
    <r>
      <rPr>
        <b/>
        <sz val="11"/>
        <color rgb="FFFF0000"/>
        <rFont val="Calibri"/>
        <family val="2"/>
        <charset val="1"/>
        <scheme val="minor"/>
      </rPr>
      <t xml:space="preserve"> ქალაქ ქუთაისის  ფსიქიატრიული კლინიკა </t>
    </r>
  </si>
  <si>
    <t>60 ლიტრი</t>
  </si>
  <si>
    <t>2 ლიტრი</t>
  </si>
  <si>
    <t>დაწესებულების დასახელება: შპს "იმერმედი  " - იმერეთის სამხარეო სამედიცინო ცენტრი ( თერჯოლამედი)- მოზრდილთა მწვავე ფსიქიატრიული განყოფილება + ინფექციური განყოფილება</t>
  </si>
  <si>
    <t>შპს „აღმოსავლეთ საქართველოს ფსიქიკური ჯანმრთელობის ცენტრის“ სურამის ფსიქიატრიული კლინიკა და კლინიკის ამბულატორია</t>
  </si>
  <si>
    <t>შპს „აღმოსავლეთ საქართველოს ფსიქიკური ჯანმრთელობის ცენტრის“ ბედიანის ფსიქიკური დარღვევების მქონე შშმპ თავშესაფარი</t>
  </si>
  <si>
    <t>45 პაციენტი</t>
  </si>
  <si>
    <t>1,5 პაციენტი</t>
  </si>
  <si>
    <t>შპს რუსთავის ფსიქიკური ჯანმრთელობის ცენტრი</t>
  </si>
  <si>
    <t>15 ლიტრი</t>
  </si>
  <si>
    <t>დაწესებულების დასახელება: ივანე ბოკერიას სახელობის თბილისის რეფერალური ჰოსპიტალი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</si>
</sst>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a_r_i_-;\-* #,##0.00\ _L_a_r_i_-;_-* &quot;-&quot;??\ _L_a_r_i_-;_-@_-"/>
    <numFmt numFmtId="165" formatCode="_-* #,##0.00\ _₾_-;\-* #,##0.00\ _₾_-;_-* &quot;-&quot;??\ _₾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404040"/>
      <name val="HelveticaNeueLTGEO-55Roman"/>
    </font>
    <font>
      <sz val="11"/>
      <color theme="1"/>
      <name val="SimHei"/>
      <family val="3"/>
    </font>
    <font>
      <b/>
      <i/>
      <sz val="11"/>
      <color theme="1"/>
      <name val="SimHei"/>
      <family val="3"/>
    </font>
    <font>
      <sz val="11"/>
      <color rgb="FFFF000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2"/>
    <xf numFmtId="0" fontId="2" fillId="0" borderId="0" xfId="2" applyBorder="1"/>
    <xf numFmtId="0" fontId="3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2" fillId="3" borderId="1" xfId="2" applyFill="1" applyBorder="1" applyAlignment="1">
      <alignment horizontal="center"/>
    </xf>
    <xf numFmtId="0" fontId="2" fillId="4" borderId="1" xfId="2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3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wrapText="1"/>
    </xf>
    <xf numFmtId="0" fontId="0" fillId="3" borderId="1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2" fillId="2" borderId="2" xfId="2" applyFill="1" applyBorder="1" applyAlignment="1">
      <alignment horizontal="left"/>
    </xf>
    <xf numFmtId="0" fontId="1" fillId="0" borderId="0" xfId="6"/>
    <xf numFmtId="0" fontId="1" fillId="0" borderId="0" xfId="6" applyBorder="1"/>
    <xf numFmtId="0" fontId="1" fillId="0" borderId="1" xfId="6" applyBorder="1"/>
    <xf numFmtId="0" fontId="3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49" fontId="0" fillId="4" borderId="1" xfId="6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left" vertical="center" wrapText="1"/>
    </xf>
    <xf numFmtId="0" fontId="1" fillId="3" borderId="1" xfId="6" applyFill="1" applyBorder="1" applyAlignment="1">
      <alignment horizontal="center"/>
    </xf>
    <xf numFmtId="0" fontId="1" fillId="4" borderId="1" xfId="6" applyFill="1" applyBorder="1" applyAlignment="1">
      <alignment horizontal="center"/>
    </xf>
    <xf numFmtId="49" fontId="1" fillId="4" borderId="1" xfId="6" applyNumberFormat="1" applyFill="1" applyBorder="1" applyAlignment="1">
      <alignment horizontal="center"/>
    </xf>
    <xf numFmtId="0" fontId="5" fillId="2" borderId="1" xfId="6" applyFont="1" applyFill="1" applyBorder="1" applyAlignment="1">
      <alignment horizontal="left"/>
    </xf>
    <xf numFmtId="0" fontId="0" fillId="3" borderId="1" xfId="6" applyFont="1" applyFill="1" applyBorder="1" applyAlignment="1">
      <alignment horizontal="center" vertical="center" wrapText="1"/>
    </xf>
    <xf numFmtId="49" fontId="1" fillId="4" borderId="1" xfId="6" applyNumberFormat="1" applyFont="1" applyFill="1" applyBorder="1" applyAlignment="1">
      <alignment horizontal="center"/>
    </xf>
    <xf numFmtId="0" fontId="5" fillId="2" borderId="1" xfId="6" applyFont="1" applyFill="1" applyBorder="1" applyAlignment="1">
      <alignment horizontal="left" wrapText="1"/>
    </xf>
    <xf numFmtId="49" fontId="3" fillId="4" borderId="1" xfId="6" applyNumberFormat="1" applyFont="1" applyFill="1" applyBorder="1" applyAlignment="1">
      <alignment horizontal="center" vertical="center" wrapText="1"/>
    </xf>
    <xf numFmtId="0" fontId="1" fillId="0" borderId="1" xfId="6" applyBorder="1" applyAlignment="1">
      <alignment wrapText="1"/>
    </xf>
    <xf numFmtId="0" fontId="3" fillId="5" borderId="1" xfId="6" applyFont="1" applyFill="1" applyBorder="1" applyAlignment="1">
      <alignment horizontal="center" vertical="center" wrapText="1"/>
    </xf>
    <xf numFmtId="0" fontId="5" fillId="5" borderId="1" xfId="6" applyFont="1" applyFill="1" applyBorder="1" applyAlignment="1">
      <alignment horizontal="left" vertical="center" wrapText="1"/>
    </xf>
    <xf numFmtId="0" fontId="1" fillId="2" borderId="2" xfId="6" applyFill="1" applyBorder="1" applyAlignment="1">
      <alignment horizontal="left"/>
    </xf>
    <xf numFmtId="0" fontId="1" fillId="2" borderId="3" xfId="6" applyFill="1" applyBorder="1" applyAlignment="1">
      <alignment horizontal="left"/>
    </xf>
    <xf numFmtId="0" fontId="1" fillId="2" borderId="4" xfId="6" applyFill="1" applyBorder="1" applyAlignment="1">
      <alignment horizontal="left"/>
    </xf>
    <xf numFmtId="0" fontId="1" fillId="6" borderId="1" xfId="6" applyFill="1" applyBorder="1" applyAlignment="1">
      <alignment horizontal="center"/>
    </xf>
    <xf numFmtId="0" fontId="1" fillId="7" borderId="1" xfId="6" applyFill="1" applyBorder="1" applyAlignment="1">
      <alignment horizontal="center"/>
    </xf>
    <xf numFmtId="0" fontId="1" fillId="0" borderId="1" xfId="6" applyFill="1" applyBorder="1" applyAlignment="1">
      <alignment horizontal="left"/>
    </xf>
    <xf numFmtId="0" fontId="1" fillId="0" borderId="1" xfId="6" applyBorder="1" applyAlignment="1">
      <alignment horizontal="left"/>
    </xf>
    <xf numFmtId="0" fontId="3" fillId="6" borderId="1" xfId="6" applyFont="1" applyFill="1" applyBorder="1" applyAlignment="1">
      <alignment horizontal="center" vertical="center" wrapText="1"/>
    </xf>
    <xf numFmtId="0" fontId="3" fillId="7" borderId="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1" fillId="7" borderId="3" xfId="6" applyFill="1" applyBorder="1"/>
    <xf numFmtId="0" fontId="1" fillId="6" borderId="1" xfId="6" applyFill="1" applyBorder="1"/>
    <xf numFmtId="0" fontId="1" fillId="7" borderId="1" xfId="6" applyFill="1" applyBorder="1"/>
    <xf numFmtId="0" fontId="7" fillId="0" borderId="3" xfId="6" applyFont="1" applyBorder="1"/>
    <xf numFmtId="0" fontId="3" fillId="0" borderId="1" xfId="6" applyFont="1" applyBorder="1" applyAlignment="1">
      <alignment horizontal="left" vertical="center" wrapText="1"/>
    </xf>
    <xf numFmtId="0" fontId="3" fillId="8" borderId="1" xfId="6" applyFont="1" applyFill="1" applyBorder="1" applyAlignment="1">
      <alignment horizontal="center" vertical="center" wrapText="1"/>
    </xf>
    <xf numFmtId="0" fontId="3" fillId="8" borderId="1" xfId="6" applyFont="1" applyFill="1" applyBorder="1" applyAlignment="1">
      <alignment horizontal="left" vertical="center" wrapText="1"/>
    </xf>
    <xf numFmtId="0" fontId="1" fillId="0" borderId="2" xfId="6" applyBorder="1" applyAlignment="1">
      <alignment horizontal="center"/>
    </xf>
    <xf numFmtId="0" fontId="1" fillId="0" borderId="3" xfId="6" applyBorder="1" applyAlignment="1">
      <alignment horizontal="center"/>
    </xf>
    <xf numFmtId="0" fontId="6" fillId="0" borderId="4" xfId="6" applyFont="1" applyBorder="1" applyAlignment="1">
      <alignment horizontal="center"/>
    </xf>
    <xf numFmtId="0" fontId="1" fillId="2" borderId="2" xfId="6" applyFill="1" applyBorder="1" applyAlignment="1">
      <alignment horizontal="center"/>
    </xf>
    <xf numFmtId="0" fontId="1" fillId="2" borderId="3" xfId="6" applyFill="1" applyBorder="1" applyAlignment="1">
      <alignment horizontal="center"/>
    </xf>
    <xf numFmtId="0" fontId="1" fillId="2" borderId="4" xfId="6" applyFill="1" applyBorder="1" applyAlignment="1">
      <alignment horizontal="center"/>
    </xf>
    <xf numFmtId="0" fontId="1" fillId="0" borderId="0" xfId="6" applyAlignment="1">
      <alignment vertical="center"/>
    </xf>
    <xf numFmtId="0" fontId="1" fillId="0" borderId="1" xfId="6" applyBorder="1" applyAlignment="1">
      <alignment vertical="center"/>
    </xf>
    <xf numFmtId="0" fontId="0" fillId="4" borderId="1" xfId="6" applyFont="1" applyFill="1" applyBorder="1" applyAlignment="1">
      <alignment horizontal="center" vertical="center" wrapText="1"/>
    </xf>
    <xf numFmtId="0" fontId="0" fillId="5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8" fillId="0" borderId="0" xfId="0" applyFont="1" applyFill="1" applyAlignment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Fill="1" applyAlignment="1"/>
    <xf numFmtId="0" fontId="9" fillId="0" borderId="0" xfId="0" applyFont="1" applyFill="1" applyAlignment="1"/>
    <xf numFmtId="0" fontId="8" fillId="2" borderId="0" xfId="0" applyFont="1" applyFill="1" applyAlignment="1"/>
    <xf numFmtId="0" fontId="1" fillId="9" borderId="1" xfId="6" applyFill="1" applyBorder="1" applyAlignment="1">
      <alignment horizontal="center" vertical="center"/>
    </xf>
    <xf numFmtId="0" fontId="1" fillId="7" borderId="1" xfId="6" applyFill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10" borderId="1" xfId="6" applyFill="1" applyBorder="1" applyAlignment="1">
      <alignment horizontal="center" vertical="center" wrapText="1"/>
    </xf>
    <xf numFmtId="0" fontId="1" fillId="10" borderId="1" xfId="6" applyFill="1" applyBorder="1" applyAlignment="1">
      <alignment vertical="center"/>
    </xf>
    <xf numFmtId="0" fontId="1" fillId="0" borderId="4" xfId="6" applyBorder="1"/>
    <xf numFmtId="0" fontId="10" fillId="0" borderId="1" xfId="6" applyFont="1" applyBorder="1"/>
    <xf numFmtId="0" fontId="1" fillId="4" borderId="1" xfId="6" applyFont="1" applyFill="1" applyBorder="1" applyAlignment="1">
      <alignment horizontal="center"/>
    </xf>
    <xf numFmtId="0" fontId="1" fillId="2" borderId="4" xfId="6" applyFont="1" applyFill="1" applyBorder="1" applyAlignment="1">
      <alignment horizontal="left"/>
    </xf>
    <xf numFmtId="0" fontId="1" fillId="0" borderId="1" xfId="6" applyBorder="1" applyAlignment="1">
      <alignment horizontal="center"/>
    </xf>
    <xf numFmtId="0" fontId="3" fillId="0" borderId="1" xfId="6" applyFont="1" applyBorder="1" applyAlignment="1">
      <alignment horizontal="center" vertical="center" wrapText="1"/>
    </xf>
    <xf numFmtId="0" fontId="3" fillId="11" borderId="1" xfId="6" applyFont="1" applyFill="1" applyBorder="1" applyAlignment="1">
      <alignment horizontal="center" vertical="center" wrapText="1"/>
    </xf>
    <xf numFmtId="0" fontId="12" fillId="0" borderId="0" xfId="6" applyFont="1"/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3" fillId="11" borderId="1" xfId="6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1" fillId="0" borderId="3" xfId="6" applyBorder="1"/>
    <xf numFmtId="0" fontId="1" fillId="0" borderId="4" xfId="6" applyBorder="1" applyAlignment="1">
      <alignment horizontal="center"/>
    </xf>
  </cellXfs>
  <cellStyles count="7">
    <cellStyle name="Comma 2" xfId="4"/>
    <cellStyle name="Comma 3" xfId="5"/>
    <cellStyle name="Normal" xfId="0" builtinId="0"/>
    <cellStyle name="Normal 2" xfId="1"/>
    <cellStyle name="Normal 3" xfId="3"/>
    <cellStyle name="Normal 4" xfId="2"/>
    <cellStyle name="Normal 4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18" sqref="C18"/>
    </sheetView>
  </sheetViews>
  <sheetFormatPr defaultRowHeight="15"/>
  <cols>
    <col min="1" max="1" width="60.85546875" style="16" customWidth="1"/>
    <col min="2" max="2" width="15.42578125" style="16" customWidth="1"/>
    <col min="3" max="3" width="15.85546875" style="16" customWidth="1"/>
    <col min="4" max="5" width="17.7109375" style="16" customWidth="1"/>
    <col min="6" max="6" width="4.28515625" style="16" customWidth="1"/>
    <col min="7" max="16384" width="9.140625" style="16"/>
  </cols>
  <sheetData>
    <row r="1" spans="1:5">
      <c r="A1" s="36" t="s">
        <v>90</v>
      </c>
      <c r="B1" s="35"/>
      <c r="C1" s="35"/>
      <c r="D1" s="35"/>
      <c r="E1" s="34"/>
    </row>
    <row r="2" spans="1:5" ht="60">
      <c r="A2" s="33" t="s">
        <v>16</v>
      </c>
      <c r="B2" s="32" t="s">
        <v>0</v>
      </c>
      <c r="C2" s="32" t="s">
        <v>15</v>
      </c>
      <c r="D2" s="32" t="s">
        <v>14</v>
      </c>
      <c r="E2" s="32" t="s">
        <v>1</v>
      </c>
    </row>
    <row r="3" spans="1:5">
      <c r="A3" s="22" t="s">
        <v>2</v>
      </c>
      <c r="B3" s="20"/>
      <c r="C3" s="19"/>
      <c r="D3" s="20"/>
      <c r="E3" s="19"/>
    </row>
    <row r="4" spans="1:5" ht="30">
      <c r="A4" s="22" t="s">
        <v>13</v>
      </c>
      <c r="B4" s="20"/>
      <c r="C4" s="19"/>
      <c r="D4" s="20"/>
      <c r="E4" s="19"/>
    </row>
    <row r="5" spans="1:5">
      <c r="A5" s="22" t="s">
        <v>3</v>
      </c>
      <c r="B5" s="20"/>
      <c r="C5" s="19"/>
      <c r="D5" s="20"/>
      <c r="E5" s="19">
        <v>100</v>
      </c>
    </row>
    <row r="6" spans="1:5">
      <c r="A6" s="22" t="s">
        <v>18</v>
      </c>
      <c r="B6" s="20"/>
      <c r="C6" s="19"/>
      <c r="D6" s="20"/>
      <c r="E6" s="19">
        <v>300</v>
      </c>
    </row>
    <row r="7" spans="1:5">
      <c r="A7" s="22" t="s">
        <v>4</v>
      </c>
      <c r="B7" s="20"/>
      <c r="C7" s="19"/>
      <c r="D7" s="20"/>
      <c r="E7" s="19">
        <v>250</v>
      </c>
    </row>
    <row r="8" spans="1:5">
      <c r="A8" s="22" t="s">
        <v>5</v>
      </c>
      <c r="B8" s="20"/>
      <c r="C8" s="19"/>
      <c r="D8" s="20"/>
      <c r="E8" s="19">
        <v>35</v>
      </c>
    </row>
    <row r="9" spans="1:5">
      <c r="A9" s="22" t="s">
        <v>12</v>
      </c>
      <c r="B9" s="20"/>
      <c r="C9" s="19"/>
      <c r="D9" s="20"/>
      <c r="E9" s="19">
        <v>1000</v>
      </c>
    </row>
    <row r="10" spans="1:5">
      <c r="A10" s="22" t="s">
        <v>11</v>
      </c>
      <c r="B10" s="20"/>
      <c r="C10" s="19"/>
      <c r="D10" s="20"/>
      <c r="E10" s="19">
        <v>3000</v>
      </c>
    </row>
    <row r="11" spans="1:5">
      <c r="A11" s="22" t="s">
        <v>10</v>
      </c>
      <c r="B11" s="20"/>
      <c r="C11" s="19"/>
      <c r="D11" s="20"/>
      <c r="E11" s="19">
        <v>2</v>
      </c>
    </row>
    <row r="12" spans="1:5" ht="30">
      <c r="A12" s="22" t="s">
        <v>9</v>
      </c>
      <c r="B12" s="24"/>
      <c r="C12" s="23"/>
      <c r="D12" s="20"/>
      <c r="E12" s="19" t="s">
        <v>36</v>
      </c>
    </row>
    <row r="13" spans="1:5" ht="30">
      <c r="A13" s="29" t="s">
        <v>20</v>
      </c>
      <c r="B13" s="24"/>
      <c r="C13" s="23"/>
      <c r="D13" s="20"/>
      <c r="E13" s="19" t="s">
        <v>89</v>
      </c>
    </row>
    <row r="14" spans="1:5">
      <c r="A14" s="26" t="s">
        <v>6</v>
      </c>
      <c r="B14" s="24"/>
      <c r="C14" s="23"/>
      <c r="D14" s="20"/>
      <c r="E14" s="19">
        <v>200</v>
      </c>
    </row>
    <row r="15" spans="1:5">
      <c r="A15" s="26" t="s">
        <v>7</v>
      </c>
      <c r="B15" s="24"/>
      <c r="C15" s="23"/>
      <c r="D15" s="24"/>
      <c r="E15" s="23">
        <v>1</v>
      </c>
    </row>
    <row r="16" spans="1:5">
      <c r="A16" s="26" t="s">
        <v>8</v>
      </c>
      <c r="B16" s="24"/>
      <c r="C16" s="23"/>
      <c r="D16" s="24"/>
      <c r="E16" s="23">
        <v>50</v>
      </c>
    </row>
    <row r="17" spans="1:5" ht="30">
      <c r="A17" s="22" t="s">
        <v>17</v>
      </c>
      <c r="B17" s="20"/>
      <c r="C17" s="19"/>
      <c r="D17" s="20"/>
      <c r="E17" s="19">
        <v>200</v>
      </c>
    </row>
    <row r="18" spans="1:5">
      <c r="A18" s="17"/>
      <c r="B18" s="17"/>
      <c r="C18" s="17"/>
      <c r="D18" s="17"/>
      <c r="E18" s="17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M23" sqref="M23"/>
    </sheetView>
  </sheetViews>
  <sheetFormatPr defaultRowHeight="15"/>
  <cols>
    <col min="1" max="1" width="60.85546875" style="16" customWidth="1"/>
    <col min="2" max="2" width="15.42578125" style="16" customWidth="1"/>
    <col min="3" max="3" width="15.85546875" style="16" customWidth="1"/>
    <col min="4" max="5" width="17.7109375" style="16" customWidth="1"/>
    <col min="6" max="16384" width="9.140625" style="16"/>
  </cols>
  <sheetData>
    <row r="1" spans="1:5">
      <c r="A1" s="56" t="s">
        <v>48</v>
      </c>
      <c r="B1" s="55"/>
      <c r="C1" s="55"/>
      <c r="D1" s="55"/>
      <c r="E1" s="54"/>
    </row>
    <row r="2" spans="1:5" ht="60">
      <c r="A2" s="33" t="s">
        <v>16</v>
      </c>
      <c r="B2" s="32" t="s">
        <v>0</v>
      </c>
      <c r="C2" s="32" t="s">
        <v>15</v>
      </c>
      <c r="D2" s="32" t="s">
        <v>14</v>
      </c>
      <c r="E2" s="32" t="s">
        <v>1</v>
      </c>
    </row>
    <row r="3" spans="1:5">
      <c r="A3" s="22" t="s">
        <v>2</v>
      </c>
      <c r="B3" s="20"/>
      <c r="C3" s="19"/>
      <c r="D3" s="20"/>
      <c r="E3" s="19">
        <v>1</v>
      </c>
    </row>
    <row r="4" spans="1:5" ht="30">
      <c r="A4" s="22" t="s">
        <v>13</v>
      </c>
      <c r="B4" s="20"/>
      <c r="C4" s="19"/>
      <c r="D4" s="20"/>
      <c r="E4" s="19">
        <v>2</v>
      </c>
    </row>
    <row r="5" spans="1:5">
      <c r="A5" s="22" t="s">
        <v>47</v>
      </c>
      <c r="B5" s="20"/>
      <c r="C5" s="19"/>
      <c r="D5" s="20"/>
      <c r="E5" s="19">
        <v>1</v>
      </c>
    </row>
    <row r="6" spans="1:5">
      <c r="A6" s="22" t="s">
        <v>43</v>
      </c>
      <c r="B6" s="20">
        <v>35</v>
      </c>
      <c r="C6" s="19"/>
      <c r="D6" s="20">
        <f>B6</f>
        <v>35</v>
      </c>
      <c r="E6" s="19">
        <v>35</v>
      </c>
    </row>
    <row r="7" spans="1:5">
      <c r="A7" s="22" t="s">
        <v>3</v>
      </c>
      <c r="B7" s="20">
        <v>10</v>
      </c>
      <c r="C7" s="19"/>
      <c r="D7" s="20">
        <v>10</v>
      </c>
      <c r="E7" s="19">
        <v>300</v>
      </c>
    </row>
    <row r="8" spans="1:5">
      <c r="A8" s="22" t="s">
        <v>18</v>
      </c>
      <c r="B8" s="20">
        <v>6</v>
      </c>
      <c r="C8" s="19">
        <v>42</v>
      </c>
      <c r="D8" s="20">
        <f>B8*C8</f>
        <v>252</v>
      </c>
      <c r="E8" s="19">
        <v>7560</v>
      </c>
    </row>
    <row r="9" spans="1:5">
      <c r="A9" s="22" t="s">
        <v>4</v>
      </c>
      <c r="B9" s="20">
        <v>2</v>
      </c>
      <c r="C9" s="19">
        <v>42</v>
      </c>
      <c r="D9" s="20">
        <f>B9*C9</f>
        <v>84</v>
      </c>
      <c r="E9" s="19">
        <v>2520</v>
      </c>
    </row>
    <row r="10" spans="1:5">
      <c r="A10" s="22" t="s">
        <v>5</v>
      </c>
      <c r="B10" s="20">
        <v>1</v>
      </c>
      <c r="C10" s="19">
        <v>168</v>
      </c>
      <c r="D10" s="20">
        <f>B10*C10</f>
        <v>168</v>
      </c>
      <c r="E10" s="19">
        <v>168</v>
      </c>
    </row>
    <row r="11" spans="1:5">
      <c r="A11" s="22" t="s">
        <v>12</v>
      </c>
      <c r="B11" s="20">
        <v>5</v>
      </c>
      <c r="C11" s="19">
        <v>42</v>
      </c>
      <c r="D11" s="20">
        <f>B11*C11</f>
        <v>210</v>
      </c>
      <c r="E11" s="19">
        <v>6300</v>
      </c>
    </row>
    <row r="12" spans="1:5">
      <c r="A12" s="22" t="s">
        <v>11</v>
      </c>
      <c r="B12" s="20">
        <v>1</v>
      </c>
      <c r="C12" s="19">
        <v>42</v>
      </c>
      <c r="D12" s="20">
        <f>B12*C12</f>
        <v>42</v>
      </c>
      <c r="E12" s="19">
        <v>1260</v>
      </c>
    </row>
    <row r="13" spans="1:5">
      <c r="A13" s="22" t="s">
        <v>10</v>
      </c>
      <c r="B13" s="20">
        <v>6</v>
      </c>
      <c r="C13" s="19"/>
      <c r="D13" s="20">
        <f>B13</f>
        <v>6</v>
      </c>
      <c r="E13" s="19">
        <v>6</v>
      </c>
    </row>
    <row r="14" spans="1:5" ht="30">
      <c r="A14" s="22" t="s">
        <v>9</v>
      </c>
      <c r="B14" s="24">
        <v>1</v>
      </c>
      <c r="C14" s="23">
        <v>42</v>
      </c>
      <c r="D14" s="20">
        <f>B14*C14</f>
        <v>42</v>
      </c>
      <c r="E14" s="19">
        <v>168</v>
      </c>
    </row>
    <row r="15" spans="1:5">
      <c r="A15" s="26" t="s">
        <v>35</v>
      </c>
      <c r="B15" s="24">
        <v>5</v>
      </c>
      <c r="C15" s="23"/>
      <c r="D15" s="20" t="s">
        <v>46</v>
      </c>
      <c r="E15" s="19" t="s">
        <v>45</v>
      </c>
    </row>
    <row r="16" spans="1:5">
      <c r="A16" s="26" t="s">
        <v>6</v>
      </c>
      <c r="B16" s="24">
        <v>1</v>
      </c>
      <c r="C16" s="23">
        <v>42</v>
      </c>
      <c r="D16" s="20">
        <f>B16*C16</f>
        <v>42</v>
      </c>
      <c r="E16" s="19">
        <v>1260</v>
      </c>
    </row>
    <row r="17" spans="1:5">
      <c r="A17" s="26" t="s">
        <v>7</v>
      </c>
      <c r="B17" s="24"/>
      <c r="C17" s="23"/>
      <c r="D17" s="24"/>
      <c r="E17" s="23">
        <v>3</v>
      </c>
    </row>
    <row r="18" spans="1:5">
      <c r="A18" s="26" t="s">
        <v>8</v>
      </c>
      <c r="B18" s="24"/>
      <c r="C18" s="23"/>
      <c r="D18" s="24"/>
      <c r="E18" s="23">
        <v>3</v>
      </c>
    </row>
    <row r="19" spans="1:5" ht="30">
      <c r="A19" s="22" t="s">
        <v>17</v>
      </c>
      <c r="B19" s="20">
        <v>1</v>
      </c>
      <c r="C19" s="19">
        <v>10</v>
      </c>
      <c r="D19" s="20">
        <v>10</v>
      </c>
      <c r="E19" s="19">
        <v>300</v>
      </c>
    </row>
    <row r="20" spans="1:5">
      <c r="A20" s="17"/>
      <c r="B20" s="17"/>
      <c r="C20" s="17"/>
      <c r="D20" s="17"/>
      <c r="E20" s="17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8" sqref="G28"/>
    </sheetView>
  </sheetViews>
  <sheetFormatPr defaultRowHeight="15"/>
  <cols>
    <col min="1" max="1" width="60.85546875" style="16" customWidth="1"/>
    <col min="2" max="2" width="15.42578125" style="16" customWidth="1"/>
    <col min="3" max="3" width="15.85546875" style="16" customWidth="1"/>
    <col min="4" max="5" width="17.7109375" style="16" customWidth="1"/>
    <col min="6" max="16384" width="9.140625" style="16"/>
  </cols>
  <sheetData>
    <row r="1" spans="1:5">
      <c r="A1" s="53" t="s">
        <v>44</v>
      </c>
      <c r="B1" s="52"/>
      <c r="C1" s="52"/>
      <c r="D1" s="52"/>
      <c r="E1" s="51"/>
    </row>
    <row r="2" spans="1:5" ht="60">
      <c r="A2" s="50" t="s">
        <v>16</v>
      </c>
      <c r="B2" s="49" t="s">
        <v>0</v>
      </c>
      <c r="C2" s="49" t="s">
        <v>15</v>
      </c>
      <c r="D2" s="49" t="s">
        <v>14</v>
      </c>
      <c r="E2" s="49" t="s">
        <v>1</v>
      </c>
    </row>
    <row r="3" spans="1:5">
      <c r="A3" s="48" t="s">
        <v>2</v>
      </c>
      <c r="B3" s="42"/>
      <c r="C3" s="41"/>
      <c r="D3" s="42"/>
      <c r="E3" s="41"/>
    </row>
    <row r="4" spans="1:5">
      <c r="A4" s="48" t="s">
        <v>13</v>
      </c>
      <c r="B4" s="42"/>
      <c r="C4" s="41"/>
      <c r="D4" s="42"/>
      <c r="E4" s="41"/>
    </row>
    <row r="5" spans="1:5">
      <c r="A5" s="48" t="s">
        <v>43</v>
      </c>
      <c r="B5" s="42"/>
      <c r="C5" s="41"/>
      <c r="D5" s="42"/>
      <c r="E5" s="41"/>
    </row>
    <row r="6" spans="1:5">
      <c r="A6" s="48" t="s">
        <v>3</v>
      </c>
      <c r="B6" s="42" t="s">
        <v>42</v>
      </c>
      <c r="C6" s="41"/>
      <c r="D6" s="42"/>
      <c r="E6" s="41" t="s">
        <v>41</v>
      </c>
    </row>
    <row r="7" spans="1:5">
      <c r="A7" s="48" t="s">
        <v>17</v>
      </c>
      <c r="B7" s="42">
        <v>1</v>
      </c>
      <c r="C7" s="41">
        <v>12</v>
      </c>
      <c r="D7" s="42">
        <v>12</v>
      </c>
      <c r="E7" s="41">
        <v>360</v>
      </c>
    </row>
    <row r="8" spans="1:5">
      <c r="A8" s="48" t="s">
        <v>40</v>
      </c>
      <c r="B8" s="42">
        <v>6</v>
      </c>
      <c r="C8" s="41">
        <v>13</v>
      </c>
      <c r="D8" s="42">
        <v>78</v>
      </c>
      <c r="E8" s="41">
        <v>2500</v>
      </c>
    </row>
    <row r="9" spans="1:5">
      <c r="A9" s="48" t="s">
        <v>4</v>
      </c>
      <c r="B9" s="42">
        <v>2</v>
      </c>
      <c r="C9" s="41">
        <v>12</v>
      </c>
      <c r="D9" s="42">
        <v>24</v>
      </c>
      <c r="E9" s="41">
        <v>750</v>
      </c>
    </row>
    <row r="10" spans="1:5">
      <c r="A10" s="48" t="s">
        <v>5</v>
      </c>
      <c r="B10" s="42"/>
      <c r="C10" s="41"/>
      <c r="D10" s="42"/>
      <c r="E10" s="41">
        <v>30</v>
      </c>
    </row>
    <row r="11" spans="1:5">
      <c r="A11" s="48" t="s">
        <v>12</v>
      </c>
      <c r="B11" s="42">
        <v>5</v>
      </c>
      <c r="C11" s="41">
        <v>13</v>
      </c>
      <c r="D11" s="42">
        <f>B11*C11</f>
        <v>65</v>
      </c>
      <c r="E11" s="41">
        <v>2015</v>
      </c>
    </row>
    <row r="12" spans="1:5">
      <c r="A12" s="40" t="s">
        <v>6</v>
      </c>
      <c r="B12" s="38">
        <v>2</v>
      </c>
      <c r="C12" s="37">
        <v>12</v>
      </c>
      <c r="D12" s="42">
        <v>24</v>
      </c>
      <c r="E12" s="41">
        <v>750</v>
      </c>
    </row>
    <row r="13" spans="1:5">
      <c r="A13" s="48" t="s">
        <v>39</v>
      </c>
      <c r="B13" s="42">
        <v>2</v>
      </c>
      <c r="C13" s="41">
        <v>13</v>
      </c>
      <c r="D13" s="42">
        <f>B13*C13</f>
        <v>26</v>
      </c>
      <c r="E13" s="41">
        <v>810</v>
      </c>
    </row>
    <row r="14" spans="1:5">
      <c r="A14" s="48" t="s">
        <v>10</v>
      </c>
      <c r="B14" s="42"/>
      <c r="C14" s="41"/>
      <c r="D14" s="42"/>
      <c r="E14" s="41">
        <v>1</v>
      </c>
    </row>
    <row r="15" spans="1:5">
      <c r="A15" s="47" t="s">
        <v>38</v>
      </c>
      <c r="B15" s="46"/>
      <c r="C15" s="45"/>
      <c r="D15" s="44"/>
      <c r="E15" s="41">
        <v>1</v>
      </c>
    </row>
    <row r="16" spans="1:5" ht="30">
      <c r="A16" s="43" t="s">
        <v>9</v>
      </c>
      <c r="B16" s="38"/>
      <c r="C16" s="37"/>
      <c r="D16" s="42" t="s">
        <v>37</v>
      </c>
      <c r="E16" s="41" t="s">
        <v>36</v>
      </c>
    </row>
    <row r="17" spans="1:5">
      <c r="A17" s="40" t="s">
        <v>35</v>
      </c>
      <c r="B17" s="38">
        <v>5</v>
      </c>
      <c r="C17" s="37"/>
      <c r="D17" s="42" t="s">
        <v>34</v>
      </c>
      <c r="E17" s="41" t="s">
        <v>33</v>
      </c>
    </row>
    <row r="18" spans="1:5">
      <c r="A18" s="40" t="s">
        <v>7</v>
      </c>
      <c r="B18" s="38"/>
      <c r="C18" s="37"/>
      <c r="D18" s="38"/>
      <c r="E18" s="37">
        <v>1</v>
      </c>
    </row>
    <row r="19" spans="1:5">
      <c r="A19" s="39" t="s">
        <v>8</v>
      </c>
      <c r="B19" s="38"/>
      <c r="C19" s="37"/>
      <c r="D19" s="38"/>
      <c r="E19" s="37">
        <v>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1" sqref="G1:H1048576"/>
    </sheetView>
  </sheetViews>
  <sheetFormatPr defaultRowHeight="15"/>
  <cols>
    <col min="1" max="1" width="60.85546875" style="1" customWidth="1"/>
    <col min="2" max="2" width="15.42578125" style="1" customWidth="1"/>
    <col min="3" max="3" width="15.85546875" style="1" customWidth="1"/>
    <col min="4" max="5" width="17.7109375" style="1" customWidth="1"/>
    <col min="6" max="6" width="4.28515625" style="1" customWidth="1"/>
    <col min="7" max="16384" width="9.140625" style="1"/>
  </cols>
  <sheetData>
    <row r="1" spans="1:5">
      <c r="A1" s="13" t="s">
        <v>22</v>
      </c>
      <c r="B1" s="14"/>
      <c r="C1" s="14"/>
      <c r="D1" s="14"/>
      <c r="E1" s="15"/>
    </row>
    <row r="2" spans="1:5" ht="60">
      <c r="A2" s="10" t="s">
        <v>16</v>
      </c>
      <c r="B2" s="9" t="s">
        <v>0</v>
      </c>
      <c r="C2" s="9" t="s">
        <v>15</v>
      </c>
      <c r="D2" s="9" t="s">
        <v>14</v>
      </c>
      <c r="E2" s="9" t="s">
        <v>1</v>
      </c>
    </row>
    <row r="3" spans="1:5">
      <c r="A3" s="5" t="s">
        <v>2</v>
      </c>
      <c r="B3" s="4"/>
      <c r="C3" s="3">
        <v>40</v>
      </c>
      <c r="D3" s="4"/>
      <c r="E3" s="3">
        <v>1</v>
      </c>
    </row>
    <row r="4" spans="1:5" ht="30">
      <c r="A4" s="5" t="s">
        <v>13</v>
      </c>
      <c r="B4" s="4"/>
      <c r="C4" s="3"/>
      <c r="D4" s="4"/>
      <c r="E4" s="3">
        <v>1</v>
      </c>
    </row>
    <row r="5" spans="1:5">
      <c r="A5" s="5" t="s">
        <v>3</v>
      </c>
      <c r="B5" s="4"/>
      <c r="C5" s="3"/>
      <c r="D5" s="4"/>
      <c r="E5" s="3">
        <v>100</v>
      </c>
    </row>
    <row r="6" spans="1:5">
      <c r="A6" s="5" t="s">
        <v>18</v>
      </c>
      <c r="B6" s="4"/>
      <c r="C6" s="3"/>
      <c r="D6" s="4"/>
      <c r="E6" s="3">
        <v>1000</v>
      </c>
    </row>
    <row r="7" spans="1:5">
      <c r="A7" s="5" t="s">
        <v>4</v>
      </c>
      <c r="B7" s="4"/>
      <c r="C7" s="3"/>
      <c r="D7" s="4"/>
      <c r="E7" s="3">
        <v>1000</v>
      </c>
    </row>
    <row r="8" spans="1:5">
      <c r="A8" s="5" t="s">
        <v>5</v>
      </c>
      <c r="B8" s="4"/>
      <c r="C8" s="3"/>
      <c r="D8" s="4"/>
      <c r="E8" s="3">
        <v>50</v>
      </c>
    </row>
    <row r="9" spans="1:5">
      <c r="A9" s="5" t="s">
        <v>12</v>
      </c>
      <c r="B9" s="4"/>
      <c r="C9" s="3"/>
      <c r="D9" s="4"/>
      <c r="E9" s="3">
        <v>1000</v>
      </c>
    </row>
    <row r="10" spans="1:5">
      <c r="A10" s="5" t="s">
        <v>11</v>
      </c>
      <c r="B10" s="4"/>
      <c r="C10" s="3"/>
      <c r="D10" s="4"/>
      <c r="E10" s="3">
        <v>1000</v>
      </c>
    </row>
    <row r="11" spans="1:5">
      <c r="A11" s="5" t="s">
        <v>10</v>
      </c>
      <c r="B11" s="4"/>
      <c r="C11" s="3"/>
      <c r="D11" s="4"/>
      <c r="E11" s="3">
        <v>4</v>
      </c>
    </row>
    <row r="12" spans="1:5" ht="30">
      <c r="A12" s="5" t="s">
        <v>9</v>
      </c>
      <c r="B12" s="7"/>
      <c r="C12" s="6"/>
      <c r="D12" s="4"/>
      <c r="E12" s="12" t="s">
        <v>23</v>
      </c>
    </row>
    <row r="13" spans="1:5" ht="30">
      <c r="A13" s="11" t="s">
        <v>20</v>
      </c>
      <c r="B13" s="7"/>
      <c r="C13" s="6"/>
      <c r="D13" s="4"/>
      <c r="E13" s="12" t="s">
        <v>23</v>
      </c>
    </row>
    <row r="14" spans="1:5">
      <c r="A14" s="8" t="s">
        <v>6</v>
      </c>
      <c r="B14" s="7"/>
      <c r="C14" s="6"/>
      <c r="D14" s="4"/>
      <c r="E14" s="3">
        <v>1000</v>
      </c>
    </row>
    <row r="15" spans="1:5">
      <c r="A15" s="8" t="s">
        <v>7</v>
      </c>
      <c r="B15" s="7"/>
      <c r="C15" s="6"/>
      <c r="D15" s="7"/>
      <c r="E15" s="6">
        <v>1</v>
      </c>
    </row>
    <row r="16" spans="1:5">
      <c r="A16" s="8" t="s">
        <v>8</v>
      </c>
      <c r="B16" s="7"/>
      <c r="C16" s="6"/>
      <c r="D16" s="7"/>
      <c r="E16" s="6">
        <v>4</v>
      </c>
    </row>
    <row r="17" spans="1:5" ht="30">
      <c r="A17" s="5" t="s">
        <v>17</v>
      </c>
      <c r="B17" s="4"/>
      <c r="C17" s="3"/>
      <c r="D17" s="4"/>
      <c r="E17" s="3">
        <v>200</v>
      </c>
    </row>
    <row r="18" spans="1:5">
      <c r="A18" s="2"/>
      <c r="B18" s="2"/>
      <c r="C18" s="2"/>
      <c r="D18" s="2"/>
      <c r="E18" s="2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6" sqref="A26"/>
    </sheetView>
  </sheetViews>
  <sheetFormatPr defaultRowHeight="15"/>
  <cols>
    <col min="1" max="1" width="60.85546875" style="16" customWidth="1"/>
    <col min="2" max="2" width="15.42578125" style="16" customWidth="1"/>
    <col min="3" max="3" width="15.85546875" style="16" customWidth="1"/>
    <col min="4" max="5" width="17.7109375" style="16" customWidth="1"/>
    <col min="6" max="16384" width="9.140625" style="16"/>
  </cols>
  <sheetData>
    <row r="1" spans="1:5">
      <c r="A1" s="87" t="s">
        <v>88</v>
      </c>
      <c r="B1" s="52"/>
      <c r="C1" s="52"/>
      <c r="D1" s="52"/>
      <c r="E1" s="51"/>
    </row>
    <row r="2" spans="1:5" ht="60">
      <c r="A2" s="48" t="s">
        <v>16</v>
      </c>
      <c r="B2" s="78" t="s">
        <v>0</v>
      </c>
      <c r="C2" s="78" t="s">
        <v>15</v>
      </c>
      <c r="D2" s="78" t="s">
        <v>14</v>
      </c>
      <c r="E2" s="78" t="s">
        <v>1</v>
      </c>
    </row>
    <row r="3" spans="1:5">
      <c r="A3" s="48" t="s">
        <v>2</v>
      </c>
      <c r="B3" s="78"/>
      <c r="C3" s="78"/>
      <c r="D3" s="78"/>
      <c r="E3" s="78">
        <v>1</v>
      </c>
    </row>
    <row r="4" spans="1:5">
      <c r="A4" s="48" t="s">
        <v>13</v>
      </c>
      <c r="B4" s="78"/>
      <c r="C4" s="78"/>
      <c r="D4" s="78"/>
      <c r="E4" s="78">
        <v>2</v>
      </c>
    </row>
    <row r="5" spans="1:5">
      <c r="A5" s="48" t="s">
        <v>43</v>
      </c>
      <c r="B5" s="78"/>
      <c r="C5" s="78"/>
      <c r="D5" s="78"/>
      <c r="E5" s="78">
        <v>2</v>
      </c>
    </row>
    <row r="6" spans="1:5">
      <c r="A6" s="48" t="s">
        <v>3</v>
      </c>
      <c r="B6" s="78" t="s">
        <v>87</v>
      </c>
      <c r="C6" s="78"/>
      <c r="D6" s="78"/>
      <c r="E6" s="78" t="s">
        <v>86</v>
      </c>
    </row>
    <row r="7" spans="1:5">
      <c r="A7" s="48" t="s">
        <v>17</v>
      </c>
      <c r="B7" s="78">
        <v>1</v>
      </c>
      <c r="C7" s="78">
        <v>10</v>
      </c>
      <c r="D7" s="78">
        <v>10</v>
      </c>
      <c r="E7" s="78">
        <v>300</v>
      </c>
    </row>
    <row r="8" spans="1:5">
      <c r="A8" s="48" t="s">
        <v>40</v>
      </c>
      <c r="B8" s="78">
        <v>6</v>
      </c>
      <c r="C8" s="78">
        <v>15</v>
      </c>
      <c r="D8" s="78">
        <f>B8*C8</f>
        <v>90</v>
      </c>
      <c r="E8" s="78">
        <v>2700</v>
      </c>
    </row>
    <row r="9" spans="1:5">
      <c r="A9" s="48" t="s">
        <v>4</v>
      </c>
      <c r="B9" s="78">
        <v>2</v>
      </c>
      <c r="C9" s="78">
        <v>15</v>
      </c>
      <c r="D9" s="78">
        <v>30</v>
      </c>
      <c r="E9" s="78">
        <v>900</v>
      </c>
    </row>
    <row r="10" spans="1:5">
      <c r="A10" s="48" t="s">
        <v>5</v>
      </c>
      <c r="B10" s="78"/>
      <c r="C10" s="78"/>
      <c r="D10" s="78"/>
      <c r="E10" s="78">
        <v>30</v>
      </c>
    </row>
    <row r="11" spans="1:5">
      <c r="A11" s="48" t="s">
        <v>12</v>
      </c>
      <c r="B11" s="78">
        <v>5</v>
      </c>
      <c r="C11" s="78">
        <v>15</v>
      </c>
      <c r="D11" s="78">
        <f>B11*C11</f>
        <v>75</v>
      </c>
      <c r="E11" s="78">
        <v>2250</v>
      </c>
    </row>
    <row r="12" spans="1:5">
      <c r="A12" s="40" t="s">
        <v>6</v>
      </c>
      <c r="B12" s="77">
        <v>2</v>
      </c>
      <c r="C12" s="77">
        <v>15</v>
      </c>
      <c r="D12" s="78">
        <v>30</v>
      </c>
      <c r="E12" s="78">
        <v>900</v>
      </c>
    </row>
    <row r="13" spans="1:5">
      <c r="A13" s="48" t="s">
        <v>39</v>
      </c>
      <c r="B13" s="78">
        <v>2</v>
      </c>
      <c r="C13" s="78">
        <v>15</v>
      </c>
      <c r="D13" s="78">
        <f>B13*C13</f>
        <v>30</v>
      </c>
      <c r="E13" s="78">
        <v>900</v>
      </c>
    </row>
    <row r="14" spans="1:5">
      <c r="A14" s="48" t="s">
        <v>10</v>
      </c>
      <c r="B14" s="78"/>
      <c r="C14" s="78"/>
      <c r="D14" s="78"/>
      <c r="E14" s="78">
        <v>2</v>
      </c>
    </row>
    <row r="15" spans="1:5">
      <c r="A15" s="47" t="s">
        <v>38</v>
      </c>
      <c r="B15" s="18"/>
      <c r="C15" s="18"/>
      <c r="D15" s="86"/>
      <c r="E15" s="85">
        <v>2</v>
      </c>
    </row>
    <row r="16" spans="1:5" ht="30">
      <c r="A16" s="43" t="s">
        <v>9</v>
      </c>
      <c r="B16" s="77"/>
      <c r="C16" s="77"/>
      <c r="D16" s="78" t="s">
        <v>37</v>
      </c>
      <c r="E16" s="78" t="s">
        <v>36</v>
      </c>
    </row>
    <row r="17" spans="1:5">
      <c r="A17" s="40" t="s">
        <v>35</v>
      </c>
      <c r="B17" s="77">
        <v>5</v>
      </c>
      <c r="C17" s="77"/>
      <c r="D17" s="78" t="s">
        <v>34</v>
      </c>
      <c r="E17" s="78" t="s">
        <v>33</v>
      </c>
    </row>
    <row r="18" spans="1:5">
      <c r="A18" s="40" t="s">
        <v>7</v>
      </c>
      <c r="B18" s="77"/>
      <c r="C18" s="77"/>
      <c r="D18" s="77"/>
      <c r="E18" s="77">
        <v>1</v>
      </c>
    </row>
    <row r="19" spans="1:5">
      <c r="A19" s="39" t="s">
        <v>8</v>
      </c>
      <c r="B19" s="77"/>
      <c r="C19" s="77"/>
      <c r="D19" s="77"/>
      <c r="E19" s="77">
        <v>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7"/>
  <sheetViews>
    <sheetView workbookViewId="0">
      <selection activeCell="A27" sqref="A27"/>
    </sheetView>
  </sheetViews>
  <sheetFormatPr defaultRowHeight="15"/>
  <cols>
    <col min="1" max="1" width="60.85546875" style="16" customWidth="1"/>
    <col min="2" max="2" width="15.42578125" style="16" customWidth="1"/>
    <col min="3" max="3" width="15.85546875" style="16" customWidth="1"/>
    <col min="4" max="5" width="17.7109375" style="16" customWidth="1"/>
    <col min="6" max="16384" width="9.140625" style="16"/>
  </cols>
  <sheetData>
    <row r="1" spans="1:5" ht="46.5" customHeight="1">
      <c r="A1" s="83" t="s">
        <v>85</v>
      </c>
      <c r="B1" s="82"/>
      <c r="C1" s="82"/>
      <c r="D1" s="82"/>
      <c r="E1" s="81"/>
    </row>
    <row r="2" spans="1:5" ht="60">
      <c r="A2" s="84" t="s">
        <v>16</v>
      </c>
      <c r="B2" s="79" t="s">
        <v>0</v>
      </c>
      <c r="C2" s="79" t="s">
        <v>15</v>
      </c>
      <c r="D2" s="79" t="s">
        <v>14</v>
      </c>
      <c r="E2" s="79" t="s">
        <v>1</v>
      </c>
    </row>
    <row r="3" spans="1:5">
      <c r="A3" s="48" t="s">
        <v>2</v>
      </c>
      <c r="B3" s="78"/>
      <c r="C3" s="78"/>
      <c r="D3" s="78"/>
      <c r="E3" s="78">
        <v>1</v>
      </c>
    </row>
    <row r="4" spans="1:5">
      <c r="A4" s="48" t="s">
        <v>13</v>
      </c>
      <c r="B4" s="78"/>
      <c r="C4" s="78"/>
      <c r="D4" s="78"/>
      <c r="E4" s="78">
        <v>2</v>
      </c>
    </row>
    <row r="5" spans="1:5">
      <c r="A5" s="48" t="s">
        <v>3</v>
      </c>
      <c r="B5" s="78">
        <v>1</v>
      </c>
      <c r="C5" s="78"/>
      <c r="D5" s="78">
        <v>1</v>
      </c>
      <c r="E5" s="78">
        <f>D5*30</f>
        <v>30</v>
      </c>
    </row>
    <row r="6" spans="1:5">
      <c r="A6" s="48" t="s">
        <v>64</v>
      </c>
      <c r="B6" s="78">
        <v>6</v>
      </c>
      <c r="C6" s="77">
        <v>20</v>
      </c>
      <c r="D6" s="78">
        <f>B6*C6</f>
        <v>120</v>
      </c>
      <c r="E6" s="78">
        <f>D6*30</f>
        <v>3600</v>
      </c>
    </row>
    <row r="7" spans="1:5">
      <c r="A7" s="48" t="s">
        <v>4</v>
      </c>
      <c r="B7" s="78">
        <v>2</v>
      </c>
      <c r="C7" s="77">
        <v>20</v>
      </c>
      <c r="D7" s="78">
        <f>B7*C7</f>
        <v>40</v>
      </c>
      <c r="E7" s="78">
        <f>D7*30</f>
        <v>1200</v>
      </c>
    </row>
    <row r="8" spans="1:5">
      <c r="A8" s="48" t="s">
        <v>5</v>
      </c>
      <c r="B8" s="78">
        <v>1</v>
      </c>
      <c r="C8" s="77">
        <v>20</v>
      </c>
      <c r="D8" s="78">
        <f>B8*C8</f>
        <v>20</v>
      </c>
      <c r="E8" s="78">
        <v>47</v>
      </c>
    </row>
    <row r="9" spans="1:5">
      <c r="A9" s="48" t="s">
        <v>12</v>
      </c>
      <c r="B9" s="78">
        <v>5</v>
      </c>
      <c r="C9" s="77">
        <v>20</v>
      </c>
      <c r="D9" s="78">
        <f>B9*C9</f>
        <v>100</v>
      </c>
      <c r="E9" s="78">
        <f>D9*30</f>
        <v>3000</v>
      </c>
    </row>
    <row r="10" spans="1:5">
      <c r="A10" s="48" t="s">
        <v>11</v>
      </c>
      <c r="B10" s="78">
        <v>2</v>
      </c>
      <c r="C10" s="77">
        <v>20</v>
      </c>
      <c r="D10" s="78">
        <f>B10*C10</f>
        <v>40</v>
      </c>
      <c r="E10" s="78">
        <f>D10*30</f>
        <v>1200</v>
      </c>
    </row>
    <row r="11" spans="1:5">
      <c r="A11" s="48" t="s">
        <v>10</v>
      </c>
      <c r="B11" s="78"/>
      <c r="C11" s="78"/>
      <c r="D11" s="78"/>
      <c r="E11" s="78">
        <v>1</v>
      </c>
    </row>
    <row r="12" spans="1:5" ht="30">
      <c r="A12" s="43" t="s">
        <v>9</v>
      </c>
      <c r="B12" s="77">
        <v>3</v>
      </c>
      <c r="C12" s="77">
        <v>20</v>
      </c>
      <c r="D12" s="78">
        <v>3</v>
      </c>
      <c r="E12" s="78">
        <f>D12*30</f>
        <v>90</v>
      </c>
    </row>
    <row r="13" spans="1:5">
      <c r="A13" s="40" t="s">
        <v>35</v>
      </c>
      <c r="B13" s="77">
        <v>5</v>
      </c>
      <c r="C13" s="77">
        <v>20</v>
      </c>
      <c r="D13" s="78">
        <v>5</v>
      </c>
      <c r="E13" s="78">
        <f>D13*30</f>
        <v>150</v>
      </c>
    </row>
    <row r="14" spans="1:5">
      <c r="A14" s="40" t="s">
        <v>6</v>
      </c>
      <c r="B14" s="77">
        <v>1</v>
      </c>
      <c r="C14" s="77">
        <v>10</v>
      </c>
      <c r="D14" s="78">
        <f>B14*C14</f>
        <v>10</v>
      </c>
      <c r="E14" s="78">
        <f>D14*30</f>
        <v>300</v>
      </c>
    </row>
    <row r="15" spans="1:5">
      <c r="A15" s="40" t="s">
        <v>7</v>
      </c>
      <c r="B15" s="77"/>
      <c r="C15" s="77"/>
      <c r="D15" s="77"/>
      <c r="E15" s="77">
        <v>1</v>
      </c>
    </row>
    <row r="16" spans="1:5">
      <c r="A16" s="39" t="s">
        <v>8</v>
      </c>
      <c r="B16" s="77"/>
      <c r="C16" s="77"/>
      <c r="D16" s="77"/>
      <c r="E16" s="77">
        <v>8</v>
      </c>
    </row>
    <row r="17" spans="1:5">
      <c r="A17" s="17"/>
      <c r="B17" s="17"/>
      <c r="C17" s="17"/>
      <c r="D17" s="17"/>
      <c r="E17" s="17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"/>
  <sheetViews>
    <sheetView workbookViewId="0">
      <selection activeCell="A23" sqref="A23"/>
    </sheetView>
  </sheetViews>
  <sheetFormatPr defaultRowHeight="15"/>
  <cols>
    <col min="1" max="1" width="60.85546875" style="16" customWidth="1"/>
    <col min="2" max="2" width="15.42578125" style="16" customWidth="1"/>
    <col min="3" max="3" width="15.85546875" style="16" customWidth="1"/>
    <col min="4" max="5" width="17.7109375" style="16" customWidth="1"/>
    <col min="6" max="16384" width="9.140625" style="16"/>
  </cols>
  <sheetData>
    <row r="1" spans="1:5" s="80" customFormat="1" ht="39.75" customHeight="1">
      <c r="A1" s="83" t="s">
        <v>84</v>
      </c>
      <c r="B1" s="82"/>
      <c r="C1" s="82"/>
      <c r="D1" s="82"/>
      <c r="E1" s="81"/>
    </row>
    <row r="2" spans="1:5" ht="60">
      <c r="A2" s="79" t="s">
        <v>16</v>
      </c>
      <c r="B2" s="79" t="s">
        <v>0</v>
      </c>
      <c r="C2" s="79" t="s">
        <v>15</v>
      </c>
      <c r="D2" s="79" t="s">
        <v>14</v>
      </c>
      <c r="E2" s="79" t="s">
        <v>1</v>
      </c>
    </row>
    <row r="3" spans="1:5">
      <c r="A3" s="48" t="s">
        <v>2</v>
      </c>
      <c r="B3" s="78"/>
      <c r="C3" s="78"/>
      <c r="D3" s="78"/>
      <c r="E3" s="78">
        <v>1</v>
      </c>
    </row>
    <row r="4" spans="1:5">
      <c r="A4" s="48" t="s">
        <v>13</v>
      </c>
      <c r="B4" s="78"/>
      <c r="C4" s="78"/>
      <c r="D4" s="78"/>
      <c r="E4" s="78">
        <v>2</v>
      </c>
    </row>
    <row r="5" spans="1:5">
      <c r="A5" s="48" t="s">
        <v>43</v>
      </c>
      <c r="B5" s="78">
        <v>4</v>
      </c>
      <c r="C5" s="78"/>
      <c r="D5" s="78">
        <f>B5</f>
        <v>4</v>
      </c>
      <c r="E5" s="78">
        <v>4</v>
      </c>
    </row>
    <row r="6" spans="1:5">
      <c r="A6" s="48" t="s">
        <v>3</v>
      </c>
      <c r="B6" s="78">
        <v>5</v>
      </c>
      <c r="C6" s="78"/>
      <c r="D6" s="78">
        <v>5</v>
      </c>
      <c r="E6" s="78">
        <f>D6*30</f>
        <v>150</v>
      </c>
    </row>
    <row r="7" spans="1:5">
      <c r="A7" s="48" t="s">
        <v>64</v>
      </c>
      <c r="B7" s="78">
        <v>6</v>
      </c>
      <c r="C7" s="77">
        <v>46</v>
      </c>
      <c r="D7" s="78">
        <f>B7*C7</f>
        <v>276</v>
      </c>
      <c r="E7" s="78">
        <f>D7*30</f>
        <v>8280</v>
      </c>
    </row>
    <row r="8" spans="1:5">
      <c r="A8" s="48" t="s">
        <v>4</v>
      </c>
      <c r="B8" s="78">
        <v>2</v>
      </c>
      <c r="C8" s="77">
        <v>46</v>
      </c>
      <c r="D8" s="78">
        <f>B8*C8</f>
        <v>92</v>
      </c>
      <c r="E8" s="78">
        <f>D8*30</f>
        <v>2760</v>
      </c>
    </row>
    <row r="9" spans="1:5">
      <c r="A9" s="48" t="s">
        <v>5</v>
      </c>
      <c r="B9" s="78">
        <v>1</v>
      </c>
      <c r="C9" s="78">
        <v>46</v>
      </c>
      <c r="D9" s="78">
        <f>B9*C9</f>
        <v>46</v>
      </c>
      <c r="E9" s="78">
        <f>D9*30</f>
        <v>1380</v>
      </c>
    </row>
    <row r="10" spans="1:5">
      <c r="A10" s="48" t="s">
        <v>12</v>
      </c>
      <c r="B10" s="78">
        <v>5</v>
      </c>
      <c r="C10" s="78">
        <v>46</v>
      </c>
      <c r="D10" s="78">
        <f>B10*C10</f>
        <v>230</v>
      </c>
      <c r="E10" s="78">
        <f>D10*30</f>
        <v>6900</v>
      </c>
    </row>
    <row r="11" spans="1:5">
      <c r="A11" s="48" t="s">
        <v>11</v>
      </c>
      <c r="B11" s="78">
        <v>2</v>
      </c>
      <c r="C11" s="78">
        <v>46</v>
      </c>
      <c r="D11" s="78">
        <f>B11*C11</f>
        <v>92</v>
      </c>
      <c r="E11" s="78">
        <f>D11*30</f>
        <v>2760</v>
      </c>
    </row>
    <row r="12" spans="1:5">
      <c r="A12" s="48" t="s">
        <v>10</v>
      </c>
      <c r="B12" s="78"/>
      <c r="C12" s="78"/>
      <c r="D12" s="78"/>
      <c r="E12" s="78">
        <v>2</v>
      </c>
    </row>
    <row r="13" spans="1:5" ht="30">
      <c r="A13" s="43" t="s">
        <v>9</v>
      </c>
      <c r="B13" s="77">
        <v>4</v>
      </c>
      <c r="C13" s="77">
        <v>46</v>
      </c>
      <c r="D13" s="78">
        <v>4</v>
      </c>
      <c r="E13" s="78">
        <f>D13*30</f>
        <v>120</v>
      </c>
    </row>
    <row r="14" spans="1:5">
      <c r="A14" s="40" t="s">
        <v>35</v>
      </c>
      <c r="B14" s="77">
        <v>5</v>
      </c>
      <c r="C14" s="77">
        <v>46</v>
      </c>
      <c r="D14" s="78">
        <v>5</v>
      </c>
      <c r="E14" s="78">
        <f>D14*30</f>
        <v>150</v>
      </c>
    </row>
    <row r="15" spans="1:5">
      <c r="A15" s="40" t="s">
        <v>6</v>
      </c>
      <c r="B15" s="77">
        <v>1</v>
      </c>
      <c r="C15" s="77">
        <v>40</v>
      </c>
      <c r="D15" s="78">
        <f>B15*C15</f>
        <v>40</v>
      </c>
      <c r="E15" s="78">
        <f>D15*30</f>
        <v>1200</v>
      </c>
    </row>
    <row r="16" spans="1:5">
      <c r="A16" s="40" t="s">
        <v>7</v>
      </c>
      <c r="B16" s="77"/>
      <c r="C16" s="77"/>
      <c r="D16" s="77"/>
      <c r="E16" s="77">
        <v>2</v>
      </c>
    </row>
    <row r="17" spans="1:5">
      <c r="A17" s="39" t="s">
        <v>8</v>
      </c>
      <c r="B17" s="77"/>
      <c r="C17" s="77"/>
      <c r="D17" s="77"/>
      <c r="E17" s="77">
        <v>8</v>
      </c>
    </row>
    <row r="18" spans="1:5">
      <c r="A18" s="17"/>
      <c r="B18" s="17"/>
      <c r="C18" s="17"/>
      <c r="D18" s="17"/>
      <c r="E18" s="17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25" sqref="D25"/>
    </sheetView>
  </sheetViews>
  <sheetFormatPr defaultRowHeight="15"/>
  <cols>
    <col min="1" max="1" width="60.85546875" style="16" customWidth="1"/>
    <col min="2" max="2" width="15.42578125" style="16" customWidth="1"/>
    <col min="3" max="3" width="15.85546875" style="16" customWidth="1"/>
    <col min="4" max="5" width="17.7109375" style="16" customWidth="1"/>
    <col min="6" max="6" width="4.28515625" style="16" customWidth="1"/>
    <col min="7" max="16384" width="9.140625" style="16"/>
  </cols>
  <sheetData>
    <row r="1" spans="1:5">
      <c r="A1" s="76" t="s">
        <v>83</v>
      </c>
      <c r="B1" s="35"/>
      <c r="C1" s="35"/>
      <c r="D1" s="35"/>
      <c r="E1" s="34"/>
    </row>
    <row r="2" spans="1:5" ht="60">
      <c r="A2" s="33" t="s">
        <v>16</v>
      </c>
      <c r="B2" s="32" t="s">
        <v>0</v>
      </c>
      <c r="C2" s="32" t="s">
        <v>15</v>
      </c>
      <c r="D2" s="32" t="s">
        <v>14</v>
      </c>
      <c r="E2" s="32" t="s">
        <v>1</v>
      </c>
    </row>
    <row r="3" spans="1:5">
      <c r="A3" s="22" t="s">
        <v>2</v>
      </c>
      <c r="B3" s="20">
        <v>0</v>
      </c>
      <c r="C3" s="19">
        <v>8</v>
      </c>
      <c r="D3" s="20">
        <v>0</v>
      </c>
      <c r="E3" s="19">
        <v>32</v>
      </c>
    </row>
    <row r="4" spans="1:5" ht="30">
      <c r="A4" s="22" t="s">
        <v>13</v>
      </c>
      <c r="B4" s="20">
        <v>0</v>
      </c>
      <c r="C4" s="19">
        <v>3</v>
      </c>
      <c r="D4" s="20">
        <v>0</v>
      </c>
      <c r="E4" s="19">
        <v>12</v>
      </c>
    </row>
    <row r="5" spans="1:5">
      <c r="A5" s="22" t="s">
        <v>3</v>
      </c>
      <c r="B5" s="20">
        <v>0</v>
      </c>
      <c r="C5" s="19">
        <v>12</v>
      </c>
      <c r="D5" s="20">
        <v>0</v>
      </c>
      <c r="E5" s="19">
        <v>0</v>
      </c>
    </row>
    <row r="6" spans="1:5">
      <c r="A6" s="22" t="s">
        <v>18</v>
      </c>
      <c r="B6" s="20">
        <v>4</v>
      </c>
      <c r="C6" s="19">
        <v>12</v>
      </c>
      <c r="D6" s="20">
        <v>48</v>
      </c>
      <c r="E6" s="19">
        <v>1520</v>
      </c>
    </row>
    <row r="7" spans="1:5">
      <c r="A7" s="22" t="s">
        <v>4</v>
      </c>
      <c r="B7" s="20">
        <v>2</v>
      </c>
      <c r="C7" s="19">
        <v>12</v>
      </c>
      <c r="D7" s="20">
        <v>24</v>
      </c>
      <c r="E7" s="19">
        <v>720</v>
      </c>
    </row>
    <row r="8" spans="1:5">
      <c r="A8" s="22" t="s">
        <v>5</v>
      </c>
      <c r="B8" s="20">
        <v>1</v>
      </c>
      <c r="C8" s="19">
        <v>12</v>
      </c>
      <c r="D8" s="20">
        <v>12</v>
      </c>
      <c r="E8" s="19">
        <v>24</v>
      </c>
    </row>
    <row r="9" spans="1:5">
      <c r="A9" s="22" t="s">
        <v>12</v>
      </c>
      <c r="B9" s="20">
        <v>2</v>
      </c>
      <c r="C9" s="19">
        <v>12</v>
      </c>
      <c r="D9" s="20">
        <v>24</v>
      </c>
      <c r="E9" s="19">
        <v>720</v>
      </c>
    </row>
    <row r="10" spans="1:5">
      <c r="A10" s="22" t="s">
        <v>11</v>
      </c>
      <c r="B10" s="20">
        <v>4</v>
      </c>
      <c r="C10" s="19">
        <v>12</v>
      </c>
      <c r="D10" s="20">
        <v>48</v>
      </c>
      <c r="E10" s="19">
        <v>1440</v>
      </c>
    </row>
    <row r="11" spans="1:5">
      <c r="A11" s="22" t="s">
        <v>10</v>
      </c>
      <c r="B11" s="20">
        <v>2</v>
      </c>
      <c r="C11" s="19"/>
      <c r="D11" s="20"/>
      <c r="E11" s="19">
        <v>2</v>
      </c>
    </row>
    <row r="12" spans="1:5" ht="30">
      <c r="A12" s="22" t="s">
        <v>9</v>
      </c>
      <c r="B12" s="24"/>
      <c r="C12" s="23"/>
      <c r="D12" s="59" t="s">
        <v>82</v>
      </c>
      <c r="E12" s="27" t="s">
        <v>81</v>
      </c>
    </row>
    <row r="13" spans="1:5" ht="30">
      <c r="A13" s="29" t="s">
        <v>20</v>
      </c>
      <c r="B13" s="75"/>
      <c r="C13" s="23"/>
      <c r="D13" s="59" t="s">
        <v>34</v>
      </c>
      <c r="E13" s="27" t="s">
        <v>33</v>
      </c>
    </row>
    <row r="14" spans="1:5">
      <c r="A14" s="26" t="s">
        <v>6</v>
      </c>
      <c r="B14" s="24">
        <v>4</v>
      </c>
      <c r="C14" s="23">
        <v>12</v>
      </c>
      <c r="D14" s="20">
        <v>48</v>
      </c>
      <c r="E14" s="19">
        <v>576</v>
      </c>
    </row>
    <row r="15" spans="1:5">
      <c r="A15" s="26" t="s">
        <v>7</v>
      </c>
      <c r="B15" s="24">
        <v>1</v>
      </c>
      <c r="C15" s="23">
        <v>12</v>
      </c>
      <c r="D15" s="24"/>
      <c r="E15" s="23">
        <v>1</v>
      </c>
    </row>
    <row r="16" spans="1:5">
      <c r="A16" s="26" t="s">
        <v>8</v>
      </c>
      <c r="B16" s="24">
        <v>1</v>
      </c>
      <c r="C16" s="23">
        <v>12</v>
      </c>
      <c r="D16" s="24">
        <v>1</v>
      </c>
      <c r="E16" s="23">
        <v>30</v>
      </c>
    </row>
    <row r="17" spans="1:5" ht="30">
      <c r="A17" s="22" t="s">
        <v>17</v>
      </c>
      <c r="B17" s="20">
        <v>3</v>
      </c>
      <c r="C17" s="19">
        <v>12</v>
      </c>
      <c r="D17" s="20">
        <v>9</v>
      </c>
      <c r="E17" s="19">
        <v>270</v>
      </c>
    </row>
    <row r="18" spans="1:5">
      <c r="A18" s="17"/>
      <c r="B18" s="17"/>
      <c r="C18" s="17"/>
      <c r="D18" s="17"/>
      <c r="E18" s="17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J17" sqref="J17"/>
    </sheetView>
  </sheetViews>
  <sheetFormatPr defaultRowHeight="15"/>
  <cols>
    <col min="1" max="1" width="5" style="16" customWidth="1"/>
    <col min="2" max="2" width="69.5703125" style="16" customWidth="1"/>
    <col min="3" max="3" width="13.28515625" style="16" customWidth="1"/>
    <col min="4" max="5" width="11.140625" style="16" customWidth="1"/>
    <col min="6" max="6" width="10.42578125" style="16" customWidth="1"/>
    <col min="7" max="16384" width="9.140625" style="16"/>
  </cols>
  <sheetData>
    <row r="1" spans="1:6">
      <c r="A1" s="70"/>
      <c r="B1" s="74" t="s">
        <v>80</v>
      </c>
      <c r="C1" s="74"/>
      <c r="D1" s="74"/>
      <c r="E1" s="74"/>
      <c r="F1" s="73"/>
    </row>
    <row r="2" spans="1:6" ht="75">
      <c r="A2" s="70" t="s">
        <v>58</v>
      </c>
      <c r="B2" s="72" t="s">
        <v>59</v>
      </c>
      <c r="C2" s="71" t="s">
        <v>0</v>
      </c>
      <c r="D2" s="71" t="s">
        <v>60</v>
      </c>
      <c r="E2" s="71" t="s">
        <v>61</v>
      </c>
      <c r="F2" s="71" t="s">
        <v>1</v>
      </c>
    </row>
    <row r="3" spans="1:6">
      <c r="A3" s="70">
        <v>1</v>
      </c>
      <c r="B3" s="18" t="s">
        <v>2</v>
      </c>
      <c r="C3" s="69"/>
      <c r="D3" s="68"/>
      <c r="E3" s="69"/>
      <c r="F3" s="68">
        <v>1</v>
      </c>
    </row>
    <row r="4" spans="1:6">
      <c r="A4" s="70">
        <v>2</v>
      </c>
      <c r="B4" s="18" t="s">
        <v>62</v>
      </c>
      <c r="C4" s="69"/>
      <c r="D4" s="68"/>
      <c r="E4" s="69"/>
      <c r="F4" s="68">
        <v>2</v>
      </c>
    </row>
    <row r="5" spans="1:6">
      <c r="A5" s="70">
        <v>3</v>
      </c>
      <c r="B5" s="18" t="s">
        <v>3</v>
      </c>
      <c r="C5" s="69">
        <v>10</v>
      </c>
      <c r="D5" s="68"/>
      <c r="E5" s="69">
        <v>10</v>
      </c>
      <c r="F5" s="68">
        <v>300</v>
      </c>
    </row>
    <row r="6" spans="1:6">
      <c r="A6" s="70">
        <v>4</v>
      </c>
      <c r="B6" s="18" t="s">
        <v>64</v>
      </c>
      <c r="C6" s="69">
        <v>6</v>
      </c>
      <c r="D6" s="68">
        <v>20</v>
      </c>
      <c r="E6" s="69">
        <v>120</v>
      </c>
      <c r="F6" s="68">
        <v>3600</v>
      </c>
    </row>
    <row r="7" spans="1:6">
      <c r="A7" s="70">
        <v>5</v>
      </c>
      <c r="B7" s="18" t="s">
        <v>65</v>
      </c>
      <c r="C7" s="69">
        <v>1</v>
      </c>
      <c r="D7" s="68">
        <v>10</v>
      </c>
      <c r="E7" s="69">
        <v>10</v>
      </c>
      <c r="F7" s="68">
        <v>300</v>
      </c>
    </row>
    <row r="8" spans="1:6">
      <c r="A8" s="70">
        <v>6</v>
      </c>
      <c r="B8" s="18" t="s">
        <v>4</v>
      </c>
      <c r="C8" s="69">
        <v>2</v>
      </c>
      <c r="D8" s="68">
        <v>20</v>
      </c>
      <c r="E8" s="69">
        <v>40</v>
      </c>
      <c r="F8" s="68">
        <v>1200</v>
      </c>
    </row>
    <row r="9" spans="1:6">
      <c r="A9" s="70">
        <v>7</v>
      </c>
      <c r="B9" s="18" t="s">
        <v>5</v>
      </c>
      <c r="C9" s="69">
        <v>1</v>
      </c>
      <c r="D9" s="68">
        <v>20</v>
      </c>
      <c r="E9" s="69">
        <v>20</v>
      </c>
      <c r="F9" s="68">
        <v>20</v>
      </c>
    </row>
    <row r="10" spans="1:6">
      <c r="A10" s="70">
        <v>8</v>
      </c>
      <c r="B10" s="18" t="s">
        <v>66</v>
      </c>
      <c r="C10" s="69">
        <v>5</v>
      </c>
      <c r="D10" s="68">
        <v>20</v>
      </c>
      <c r="E10" s="69">
        <v>100</v>
      </c>
      <c r="F10" s="68">
        <v>3000</v>
      </c>
    </row>
    <row r="11" spans="1:6">
      <c r="A11" s="70">
        <v>9</v>
      </c>
      <c r="B11" s="18" t="s">
        <v>67</v>
      </c>
      <c r="C11" s="69">
        <v>2</v>
      </c>
      <c r="D11" s="68">
        <v>20</v>
      </c>
      <c r="E11" s="69">
        <v>40</v>
      </c>
      <c r="F11" s="68">
        <v>1200</v>
      </c>
    </row>
    <row r="12" spans="1:6">
      <c r="A12" s="70">
        <v>10</v>
      </c>
      <c r="B12" s="18" t="s">
        <v>6</v>
      </c>
      <c r="C12" s="69">
        <v>1</v>
      </c>
      <c r="D12" s="68">
        <v>20</v>
      </c>
      <c r="E12" s="69">
        <v>20</v>
      </c>
      <c r="F12" s="68">
        <v>600</v>
      </c>
    </row>
    <row r="13" spans="1:6">
      <c r="A13" s="70">
        <v>11</v>
      </c>
      <c r="B13" s="18" t="s">
        <v>68</v>
      </c>
      <c r="C13" s="69">
        <v>2</v>
      </c>
      <c r="D13" s="68"/>
      <c r="E13" s="69">
        <v>2</v>
      </c>
      <c r="F13" s="68">
        <v>2</v>
      </c>
    </row>
    <row r="14" spans="1:6">
      <c r="A14" s="70">
        <v>12</v>
      </c>
      <c r="B14" s="18" t="s">
        <v>69</v>
      </c>
      <c r="C14" s="69">
        <v>1</v>
      </c>
      <c r="D14" s="68">
        <v>20</v>
      </c>
      <c r="E14" s="69">
        <v>20</v>
      </c>
      <c r="F14" s="68" t="s">
        <v>79</v>
      </c>
    </row>
    <row r="15" spans="1:6">
      <c r="A15" s="70">
        <v>13</v>
      </c>
      <c r="B15" s="18" t="s">
        <v>72</v>
      </c>
      <c r="C15" s="69">
        <v>4</v>
      </c>
      <c r="D15" s="68"/>
      <c r="E15" s="69">
        <v>4</v>
      </c>
      <c r="F15" s="68" t="s">
        <v>78</v>
      </c>
    </row>
    <row r="16" spans="1:6">
      <c r="A16" s="70">
        <v>14</v>
      </c>
      <c r="B16" s="18" t="s">
        <v>7</v>
      </c>
      <c r="C16" s="69"/>
      <c r="D16" s="68"/>
      <c r="E16" s="69"/>
      <c r="F16" s="68">
        <v>1</v>
      </c>
    </row>
    <row r="17" spans="1:6">
      <c r="A17" s="70">
        <v>15</v>
      </c>
      <c r="B17" s="18" t="s">
        <v>8</v>
      </c>
      <c r="C17" s="69"/>
      <c r="D17" s="68"/>
      <c r="E17" s="69"/>
      <c r="F17" s="68">
        <v>2</v>
      </c>
    </row>
    <row r="18" spans="1:6">
      <c r="A18" s="70">
        <v>16</v>
      </c>
      <c r="B18" s="18" t="s">
        <v>75</v>
      </c>
      <c r="C18" s="69"/>
      <c r="D18" s="68"/>
      <c r="E18" s="69"/>
      <c r="F18" s="68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1"/>
  <sheetViews>
    <sheetView tabSelected="1" zoomScaleNormal="100" workbookViewId="0">
      <selection activeCell="I15" sqref="I15"/>
    </sheetView>
  </sheetViews>
  <sheetFormatPr defaultRowHeight="13.5"/>
  <cols>
    <col min="1" max="1" width="3" style="62" customWidth="1"/>
    <col min="2" max="2" width="74.5703125" style="62" customWidth="1"/>
    <col min="3" max="3" width="12.42578125" style="62" customWidth="1"/>
    <col min="4" max="4" width="12.5703125" style="62" customWidth="1"/>
    <col min="5" max="5" width="9.140625" style="62"/>
    <col min="6" max="6" width="13" style="62" customWidth="1"/>
    <col min="7" max="16384" width="9.140625" style="62"/>
  </cols>
  <sheetData>
    <row r="3" spans="1:6" ht="15.75" customHeight="1">
      <c r="A3" s="61"/>
      <c r="B3" s="61" t="s">
        <v>57</v>
      </c>
      <c r="C3" s="61"/>
      <c r="D3" s="61"/>
      <c r="E3" s="61"/>
      <c r="F3" s="61"/>
    </row>
    <row r="4" spans="1:6" ht="67.5" customHeight="1">
      <c r="A4" s="63" t="s">
        <v>58</v>
      </c>
      <c r="B4" s="63" t="s">
        <v>59</v>
      </c>
      <c r="C4" s="64" t="s">
        <v>0</v>
      </c>
      <c r="D4" s="64" t="s">
        <v>60</v>
      </c>
      <c r="E4" s="64" t="s">
        <v>61</v>
      </c>
      <c r="F4" s="64" t="s">
        <v>1</v>
      </c>
    </row>
    <row r="5" spans="1:6">
      <c r="A5" s="61">
        <v>1</v>
      </c>
      <c r="B5" s="61" t="s">
        <v>2</v>
      </c>
      <c r="C5" s="61"/>
      <c r="D5" s="61"/>
      <c r="E5" s="61"/>
      <c r="F5" s="61">
        <v>1</v>
      </c>
    </row>
    <row r="6" spans="1:6">
      <c r="A6" s="61">
        <v>2</v>
      </c>
      <c r="B6" s="61" t="s">
        <v>62</v>
      </c>
      <c r="C6" s="61"/>
      <c r="D6" s="61"/>
      <c r="E6" s="61"/>
      <c r="F6" s="61">
        <v>2</v>
      </c>
    </row>
    <row r="7" spans="1:6">
      <c r="A7" s="61">
        <v>3</v>
      </c>
      <c r="B7" s="61" t="s">
        <v>63</v>
      </c>
      <c r="C7" s="61">
        <v>10</v>
      </c>
      <c r="D7" s="61"/>
      <c r="E7" s="61">
        <v>10</v>
      </c>
      <c r="F7" s="61">
        <v>10</v>
      </c>
    </row>
    <row r="8" spans="1:6">
      <c r="A8" s="61">
        <v>4</v>
      </c>
      <c r="B8" s="61" t="s">
        <v>3</v>
      </c>
      <c r="C8" s="61">
        <v>15</v>
      </c>
      <c r="D8" s="61"/>
      <c r="E8" s="61">
        <v>15</v>
      </c>
      <c r="F8" s="61">
        <v>450</v>
      </c>
    </row>
    <row r="9" spans="1:6">
      <c r="A9" s="61">
        <v>5</v>
      </c>
      <c r="B9" s="61" t="s">
        <v>64</v>
      </c>
      <c r="C9" s="61">
        <v>6</v>
      </c>
      <c r="D9" s="61">
        <v>97</v>
      </c>
      <c r="E9" s="61">
        <v>582</v>
      </c>
      <c r="F9" s="61">
        <v>17460</v>
      </c>
    </row>
    <row r="10" spans="1:6">
      <c r="A10" s="61">
        <v>6</v>
      </c>
      <c r="B10" s="61" t="s">
        <v>65</v>
      </c>
      <c r="C10" s="61">
        <v>1</v>
      </c>
      <c r="D10" s="61">
        <v>10</v>
      </c>
      <c r="E10" s="61">
        <v>10</v>
      </c>
      <c r="F10" s="61">
        <v>300</v>
      </c>
    </row>
    <row r="11" spans="1:6">
      <c r="A11" s="61">
        <v>7</v>
      </c>
      <c r="B11" s="61" t="s">
        <v>4</v>
      </c>
      <c r="C11" s="61">
        <v>2</v>
      </c>
      <c r="D11" s="61">
        <v>97</v>
      </c>
      <c r="E11" s="61">
        <v>194</v>
      </c>
      <c r="F11" s="61">
        <v>5820</v>
      </c>
    </row>
    <row r="12" spans="1:6">
      <c r="A12" s="61">
        <v>8</v>
      </c>
      <c r="B12" s="61" t="s">
        <v>5</v>
      </c>
      <c r="C12" s="61">
        <v>1</v>
      </c>
      <c r="D12" s="61">
        <v>97</v>
      </c>
      <c r="E12" s="61">
        <v>97</v>
      </c>
      <c r="F12" s="61">
        <v>97</v>
      </c>
    </row>
    <row r="13" spans="1:6">
      <c r="A13" s="61">
        <v>9</v>
      </c>
      <c r="B13" s="61" t="s">
        <v>66</v>
      </c>
      <c r="C13" s="61">
        <v>5</v>
      </c>
      <c r="D13" s="61">
        <v>97</v>
      </c>
      <c r="E13" s="61">
        <v>485</v>
      </c>
      <c r="F13" s="61">
        <v>14550</v>
      </c>
    </row>
    <row r="14" spans="1:6" ht="12.75" customHeight="1">
      <c r="A14" s="61">
        <v>10</v>
      </c>
      <c r="B14" s="61" t="s">
        <v>67</v>
      </c>
      <c r="C14" s="61">
        <v>2</v>
      </c>
      <c r="D14" s="61">
        <v>97</v>
      </c>
      <c r="E14" s="61">
        <v>194</v>
      </c>
      <c r="F14" s="61">
        <v>5820</v>
      </c>
    </row>
    <row r="15" spans="1:6" ht="12.75" customHeight="1">
      <c r="A15" s="61">
        <v>11</v>
      </c>
      <c r="B15" s="61" t="s">
        <v>6</v>
      </c>
      <c r="C15" s="61">
        <v>1</v>
      </c>
      <c r="D15" s="61">
        <v>97</v>
      </c>
      <c r="E15" s="61">
        <v>97</v>
      </c>
      <c r="F15" s="61">
        <v>2910</v>
      </c>
    </row>
    <row r="16" spans="1:6" ht="12.75" customHeight="1">
      <c r="A16" s="61">
        <v>12</v>
      </c>
      <c r="B16" s="61" t="s">
        <v>68</v>
      </c>
      <c r="C16" s="61">
        <v>10</v>
      </c>
      <c r="D16" s="61"/>
      <c r="E16" s="61">
        <v>10</v>
      </c>
      <c r="F16" s="61">
        <v>10</v>
      </c>
    </row>
    <row r="17" spans="1:6">
      <c r="A17" s="61">
        <v>13</v>
      </c>
      <c r="B17" s="61" t="s">
        <v>69</v>
      </c>
      <c r="C17" s="61">
        <v>1</v>
      </c>
      <c r="D17" s="61">
        <v>97</v>
      </c>
      <c r="E17" s="61" t="s">
        <v>70</v>
      </c>
      <c r="F17" s="61" t="s">
        <v>71</v>
      </c>
    </row>
    <row r="18" spans="1:6">
      <c r="A18" s="61">
        <v>14</v>
      </c>
      <c r="B18" s="61" t="s">
        <v>72</v>
      </c>
      <c r="C18" s="61">
        <v>5</v>
      </c>
      <c r="D18" s="61"/>
      <c r="E18" s="61" t="s">
        <v>73</v>
      </c>
      <c r="F18" s="61" t="s">
        <v>74</v>
      </c>
    </row>
    <row r="19" spans="1:6">
      <c r="A19" s="61">
        <v>15</v>
      </c>
      <c r="B19" s="61" t="s">
        <v>7</v>
      </c>
      <c r="C19" s="61"/>
      <c r="D19" s="61"/>
      <c r="E19" s="61"/>
      <c r="F19" s="61">
        <v>3</v>
      </c>
    </row>
    <row r="20" spans="1:6">
      <c r="A20" s="61">
        <v>16</v>
      </c>
      <c r="B20" s="61" t="s">
        <v>8</v>
      </c>
      <c r="C20" s="61"/>
      <c r="D20" s="61"/>
      <c r="E20" s="61"/>
      <c r="F20" s="61">
        <v>3</v>
      </c>
    </row>
    <row r="21" spans="1:6">
      <c r="A21" s="61">
        <v>17</v>
      </c>
      <c r="B21" s="61" t="s">
        <v>75</v>
      </c>
      <c r="C21" s="61"/>
      <c r="D21" s="61"/>
      <c r="E21" s="61"/>
      <c r="F21" s="61">
        <v>4</v>
      </c>
    </row>
    <row r="22" spans="1:6">
      <c r="A22" s="61"/>
      <c r="B22" s="61"/>
      <c r="C22" s="61"/>
      <c r="D22" s="61"/>
      <c r="E22" s="61"/>
      <c r="F22" s="61"/>
    </row>
    <row r="23" spans="1:6">
      <c r="A23" s="61"/>
      <c r="B23" s="61"/>
      <c r="C23" s="61"/>
      <c r="D23" s="61"/>
      <c r="E23" s="61"/>
      <c r="F23" s="61"/>
    </row>
    <row r="24" spans="1:6">
      <c r="A24" s="61"/>
      <c r="B24" s="61"/>
      <c r="C24" s="61"/>
      <c r="D24" s="61"/>
      <c r="E24" s="61"/>
      <c r="F24" s="61"/>
    </row>
    <row r="35" ht="24" customHeight="1"/>
    <row r="58" ht="17.25" customHeight="1"/>
    <row r="62" ht="27.75" customHeight="1"/>
    <row r="83" spans="2:2" ht="19.5" customHeight="1"/>
    <row r="84" spans="2:2" ht="60" customHeight="1"/>
    <row r="85" spans="2:2" ht="13.5" customHeight="1"/>
    <row r="86" spans="2:2" ht="13.5" customHeight="1"/>
    <row r="87" spans="2:2" ht="13.5" customHeight="1">
      <c r="B87" s="62" t="s">
        <v>76</v>
      </c>
    </row>
    <row r="88" spans="2:2" ht="13.5" customHeight="1"/>
    <row r="108" spans="1:6" ht="15">
      <c r="A108" s="65"/>
      <c r="B108" s="65"/>
      <c r="D108" s="65"/>
      <c r="E108" s="65"/>
      <c r="F108" s="65"/>
    </row>
    <row r="120" spans="1:6" s="65" customFormat="1" ht="15">
      <c r="A120" s="62"/>
      <c r="B120" s="62"/>
      <c r="C120" s="62"/>
      <c r="D120" s="62"/>
      <c r="E120" s="62"/>
      <c r="F120" s="62"/>
    </row>
    <row r="126" spans="1:6" ht="15.75" customHeight="1"/>
    <row r="127" spans="1:6" ht="15.75" customHeight="1"/>
    <row r="143" ht="18" customHeight="1"/>
    <row r="158" spans="2:2">
      <c r="B158" s="66"/>
    </row>
    <row r="171" spans="2:2">
      <c r="B171" s="62" t="s">
        <v>77</v>
      </c>
    </row>
    <row r="180" s="67" customFormat="1"/>
    <row r="181" s="67" customFormat="1"/>
  </sheetData>
  <pageMargins left="0.7" right="0.7" top="1.3149999999999999" bottom="0.75" header="0.3" footer="0.3"/>
  <pageSetup paperSize="9" scale="95" orientation="landscape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19" sqref="A19"/>
    </sheetView>
  </sheetViews>
  <sheetFormatPr defaultRowHeight="15"/>
  <cols>
    <col min="1" max="1" width="60.85546875" style="16" customWidth="1"/>
    <col min="2" max="2" width="15.42578125" style="16" customWidth="1"/>
    <col min="3" max="3" width="15.85546875" style="16" customWidth="1"/>
    <col min="4" max="5" width="17.7109375" style="16" customWidth="1"/>
    <col min="6" max="6" width="0.28515625" style="16" customWidth="1"/>
    <col min="7" max="7" width="16.140625" style="16" customWidth="1"/>
    <col min="8" max="8" width="14.42578125" style="16" customWidth="1"/>
    <col min="9" max="9" width="43.28515625" style="57" bestFit="1" customWidth="1"/>
    <col min="10" max="16384" width="9.140625" style="16"/>
  </cols>
  <sheetData>
    <row r="1" spans="1:9">
      <c r="A1" s="36" t="s">
        <v>56</v>
      </c>
      <c r="B1" s="35"/>
      <c r="C1" s="35"/>
      <c r="D1" s="35"/>
      <c r="E1" s="34"/>
    </row>
    <row r="2" spans="1:9" ht="116.25" customHeight="1">
      <c r="A2" s="33" t="s">
        <v>16</v>
      </c>
      <c r="B2" s="60" t="s">
        <v>55</v>
      </c>
      <c r="C2" s="32" t="s">
        <v>15</v>
      </c>
      <c r="D2" s="32" t="s">
        <v>14</v>
      </c>
      <c r="E2" s="32" t="s">
        <v>1</v>
      </c>
      <c r="G2" s="31" t="s">
        <v>19</v>
      </c>
      <c r="H2" s="31" t="s">
        <v>21</v>
      </c>
      <c r="I2" s="58" t="s">
        <v>54</v>
      </c>
    </row>
    <row r="3" spans="1:9">
      <c r="A3" s="22" t="s">
        <v>2</v>
      </c>
      <c r="B3" s="20"/>
      <c r="C3" s="19">
        <v>192</v>
      </c>
      <c r="D3" s="20"/>
      <c r="E3" s="19"/>
      <c r="G3" s="18"/>
      <c r="H3" s="18"/>
      <c r="I3" s="58"/>
    </row>
    <row r="4" spans="1:9" ht="30">
      <c r="A4" s="22" t="s">
        <v>13</v>
      </c>
      <c r="B4" s="20"/>
      <c r="C4" s="19"/>
      <c r="D4" s="20"/>
      <c r="E4" s="19"/>
      <c r="G4" s="18">
        <v>40</v>
      </c>
      <c r="H4" s="18">
        <v>550</v>
      </c>
      <c r="I4" s="58">
        <v>12</v>
      </c>
    </row>
    <row r="5" spans="1:9">
      <c r="A5" s="22" t="s">
        <v>3</v>
      </c>
      <c r="B5" s="59" t="s">
        <v>49</v>
      </c>
      <c r="C5" s="19"/>
      <c r="D5" s="20">
        <v>5</v>
      </c>
      <c r="E5" s="19">
        <v>150</v>
      </c>
      <c r="G5" s="18"/>
      <c r="H5" s="18"/>
      <c r="I5" s="58"/>
    </row>
    <row r="6" spans="1:9">
      <c r="A6" s="22" t="s">
        <v>18</v>
      </c>
      <c r="B6" s="59" t="s">
        <v>49</v>
      </c>
      <c r="C6" s="19"/>
      <c r="D6" s="20">
        <v>436</v>
      </c>
      <c r="E6" s="19">
        <v>13080</v>
      </c>
      <c r="G6" s="18"/>
      <c r="H6" s="18"/>
      <c r="I6" s="58"/>
    </row>
    <row r="7" spans="1:9">
      <c r="A7" s="22" t="s">
        <v>4</v>
      </c>
      <c r="B7" s="59" t="s">
        <v>49</v>
      </c>
      <c r="C7" s="19"/>
      <c r="D7" s="20">
        <v>330</v>
      </c>
      <c r="E7" s="19">
        <v>9900</v>
      </c>
      <c r="G7" s="18"/>
      <c r="H7" s="18"/>
      <c r="I7" s="58"/>
    </row>
    <row r="8" spans="1:9">
      <c r="A8" s="22" t="s">
        <v>5</v>
      </c>
      <c r="B8" s="59" t="s">
        <v>49</v>
      </c>
      <c r="C8" s="19"/>
      <c r="D8" s="20">
        <v>192</v>
      </c>
      <c r="E8" s="19">
        <v>192</v>
      </c>
      <c r="G8" s="18"/>
      <c r="H8" s="18"/>
      <c r="I8" s="58"/>
    </row>
    <row r="9" spans="1:9">
      <c r="A9" s="22" t="s">
        <v>12</v>
      </c>
      <c r="B9" s="59" t="s">
        <v>49</v>
      </c>
      <c r="C9" s="19"/>
      <c r="D9" s="20">
        <v>660</v>
      </c>
      <c r="E9" s="19">
        <v>19800</v>
      </c>
      <c r="G9" s="18"/>
      <c r="H9" s="18"/>
      <c r="I9" s="58"/>
    </row>
    <row r="10" spans="1:9">
      <c r="A10" s="22" t="s">
        <v>11</v>
      </c>
      <c r="B10" s="59" t="s">
        <v>53</v>
      </c>
      <c r="C10" s="19"/>
      <c r="D10" s="20">
        <v>600</v>
      </c>
      <c r="E10" s="19">
        <v>18000</v>
      </c>
      <c r="G10" s="18"/>
      <c r="H10" s="18"/>
      <c r="I10" s="58"/>
    </row>
    <row r="11" spans="1:9">
      <c r="A11" s="22" t="s">
        <v>10</v>
      </c>
      <c r="B11" s="59" t="s">
        <v>49</v>
      </c>
      <c r="C11" s="19"/>
      <c r="D11" s="20">
        <v>14</v>
      </c>
      <c r="E11" s="19">
        <v>14</v>
      </c>
      <c r="G11" s="18"/>
      <c r="H11" s="18"/>
      <c r="I11" s="58"/>
    </row>
    <row r="12" spans="1:9" ht="30">
      <c r="A12" s="22" t="s">
        <v>9</v>
      </c>
      <c r="B12" s="24" t="s">
        <v>52</v>
      </c>
      <c r="C12" s="23"/>
      <c r="D12" s="20">
        <v>4</v>
      </c>
      <c r="E12" s="19">
        <v>120</v>
      </c>
      <c r="G12" s="18"/>
      <c r="H12" s="18"/>
      <c r="I12" s="58"/>
    </row>
    <row r="13" spans="1:9" ht="30">
      <c r="A13" s="29" t="s">
        <v>20</v>
      </c>
      <c r="B13" s="24" t="s">
        <v>52</v>
      </c>
      <c r="C13" s="23"/>
      <c r="D13" s="59" t="s">
        <v>51</v>
      </c>
      <c r="E13" s="19">
        <v>60</v>
      </c>
      <c r="G13" s="18"/>
      <c r="H13" s="18"/>
      <c r="I13" s="58"/>
    </row>
    <row r="14" spans="1:9">
      <c r="A14" s="26" t="s">
        <v>6</v>
      </c>
      <c r="B14" s="24" t="s">
        <v>49</v>
      </c>
      <c r="C14" s="23"/>
      <c r="D14" s="20">
        <v>330</v>
      </c>
      <c r="E14" s="19">
        <v>9900</v>
      </c>
      <c r="G14" s="18"/>
      <c r="H14" s="18"/>
      <c r="I14" s="58"/>
    </row>
    <row r="15" spans="1:9">
      <c r="A15" s="26" t="s">
        <v>7</v>
      </c>
      <c r="B15" s="24" t="s">
        <v>49</v>
      </c>
      <c r="C15" s="23"/>
      <c r="D15" s="24">
        <v>2</v>
      </c>
      <c r="E15" s="23">
        <v>2</v>
      </c>
      <c r="G15" s="18"/>
      <c r="H15" s="18"/>
      <c r="I15" s="58"/>
    </row>
    <row r="16" spans="1:9">
      <c r="A16" s="26" t="s">
        <v>8</v>
      </c>
      <c r="B16" s="24" t="s">
        <v>50</v>
      </c>
      <c r="C16" s="23"/>
      <c r="D16" s="24">
        <v>2</v>
      </c>
      <c r="E16" s="23">
        <v>60</v>
      </c>
      <c r="G16" s="18"/>
      <c r="H16" s="18"/>
      <c r="I16" s="58"/>
    </row>
    <row r="17" spans="1:9" ht="30">
      <c r="A17" s="22" t="s">
        <v>17</v>
      </c>
      <c r="B17" s="59" t="s">
        <v>49</v>
      </c>
      <c r="C17" s="19"/>
      <c r="D17" s="20">
        <v>10</v>
      </c>
      <c r="E17" s="19">
        <v>300</v>
      </c>
      <c r="G17" s="18"/>
      <c r="H17" s="18"/>
      <c r="I17" s="58"/>
    </row>
    <row r="18" spans="1:9">
      <c r="A18" s="17"/>
      <c r="B18" s="17"/>
      <c r="C18" s="17"/>
      <c r="D18" s="17"/>
      <c r="E18" s="17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25" sqref="B25"/>
    </sheetView>
  </sheetViews>
  <sheetFormatPr defaultRowHeight="15"/>
  <cols>
    <col min="1" max="1" width="60.85546875" style="16" customWidth="1"/>
    <col min="2" max="2" width="15.42578125" style="16" customWidth="1"/>
    <col min="3" max="3" width="15.85546875" style="16" customWidth="1"/>
    <col min="4" max="5" width="17.7109375" style="16" customWidth="1"/>
    <col min="6" max="6" width="4.28515625" style="16" customWidth="1"/>
    <col min="7" max="16384" width="9.140625" style="16"/>
  </cols>
  <sheetData>
    <row r="1" spans="1:5">
      <c r="A1" s="36" t="s">
        <v>32</v>
      </c>
      <c r="B1" s="35"/>
      <c r="C1" s="35"/>
      <c r="D1" s="35"/>
      <c r="E1" s="34"/>
    </row>
    <row r="2" spans="1:5" ht="60">
      <c r="A2" s="33" t="s">
        <v>16</v>
      </c>
      <c r="B2" s="32" t="s">
        <v>0</v>
      </c>
      <c r="C2" s="32" t="s">
        <v>15</v>
      </c>
      <c r="D2" s="32" t="s">
        <v>14</v>
      </c>
      <c r="E2" s="32" t="s">
        <v>1</v>
      </c>
    </row>
    <row r="3" spans="1:5">
      <c r="A3" s="22" t="s">
        <v>2</v>
      </c>
      <c r="B3" s="30"/>
      <c r="C3" s="19"/>
      <c r="D3" s="20"/>
      <c r="E3" s="19"/>
    </row>
    <row r="4" spans="1:5" ht="30">
      <c r="A4" s="22" t="s">
        <v>13</v>
      </c>
      <c r="B4" s="30"/>
      <c r="C4" s="19">
        <v>48</v>
      </c>
      <c r="D4" s="20"/>
      <c r="E4" s="19">
        <v>178</v>
      </c>
    </row>
    <row r="5" spans="1:5">
      <c r="A5" s="22" t="s">
        <v>3</v>
      </c>
      <c r="B5" s="30"/>
      <c r="C5" s="19"/>
      <c r="D5" s="20"/>
      <c r="E5" s="19">
        <v>178</v>
      </c>
    </row>
    <row r="6" spans="1:5">
      <c r="A6" s="22" t="s">
        <v>18</v>
      </c>
      <c r="B6" s="21" t="s">
        <v>31</v>
      </c>
      <c r="C6" s="19"/>
      <c r="D6" s="20"/>
      <c r="E6" s="19">
        <v>4000</v>
      </c>
    </row>
    <row r="7" spans="1:5">
      <c r="A7" s="22" t="s">
        <v>4</v>
      </c>
      <c r="B7" s="30">
        <v>10</v>
      </c>
      <c r="C7" s="19"/>
      <c r="D7" s="20"/>
      <c r="E7" s="19">
        <v>300</v>
      </c>
    </row>
    <row r="8" spans="1:5">
      <c r="A8" s="22" t="s">
        <v>5</v>
      </c>
      <c r="B8" s="21" t="s">
        <v>30</v>
      </c>
      <c r="C8" s="19"/>
      <c r="D8" s="20"/>
      <c r="E8" s="19">
        <v>178</v>
      </c>
    </row>
    <row r="9" spans="1:5">
      <c r="A9" s="22" t="s">
        <v>12</v>
      </c>
      <c r="B9" s="21" t="s">
        <v>29</v>
      </c>
      <c r="C9" s="19"/>
      <c r="D9" s="20"/>
      <c r="E9" s="19">
        <v>2000</v>
      </c>
    </row>
    <row r="10" spans="1:5">
      <c r="A10" s="22" t="s">
        <v>11</v>
      </c>
      <c r="B10" s="30">
        <f>15000/30</f>
        <v>500</v>
      </c>
      <c r="C10" s="19"/>
      <c r="D10" s="20"/>
      <c r="E10" s="19">
        <v>15000</v>
      </c>
    </row>
    <row r="11" spans="1:5">
      <c r="A11" s="22" t="s">
        <v>10</v>
      </c>
      <c r="B11" s="30"/>
      <c r="C11" s="19"/>
      <c r="D11" s="20"/>
      <c r="E11" s="19">
        <v>10</v>
      </c>
    </row>
    <row r="12" spans="1:5" ht="30">
      <c r="A12" s="22" t="s">
        <v>9</v>
      </c>
      <c r="B12" s="28" t="s">
        <v>28</v>
      </c>
      <c r="C12" s="23"/>
      <c r="D12" s="20"/>
      <c r="E12" s="27" t="s">
        <v>27</v>
      </c>
    </row>
    <row r="13" spans="1:5" ht="30">
      <c r="A13" s="29" t="s">
        <v>20</v>
      </c>
      <c r="B13" s="28" t="s">
        <v>26</v>
      </c>
      <c r="C13" s="23"/>
      <c r="D13" s="20"/>
      <c r="E13" s="27" t="s">
        <v>25</v>
      </c>
    </row>
    <row r="14" spans="1:5">
      <c r="A14" s="26" t="s">
        <v>6</v>
      </c>
      <c r="B14" s="25"/>
      <c r="C14" s="23"/>
      <c r="D14" s="20"/>
      <c r="E14" s="19"/>
    </row>
    <row r="15" spans="1:5">
      <c r="A15" s="26" t="s">
        <v>7</v>
      </c>
      <c r="B15" s="25"/>
      <c r="C15" s="23"/>
      <c r="D15" s="24"/>
      <c r="E15" s="23"/>
    </row>
    <row r="16" spans="1:5">
      <c r="A16" s="26" t="s">
        <v>8</v>
      </c>
      <c r="B16" s="25">
        <v>1</v>
      </c>
      <c r="C16" s="23"/>
      <c r="D16" s="24"/>
      <c r="E16" s="23">
        <v>30</v>
      </c>
    </row>
    <row r="17" spans="1:5" ht="30">
      <c r="A17" s="22" t="s">
        <v>17</v>
      </c>
      <c r="B17" s="21" t="s">
        <v>24</v>
      </c>
      <c r="C17" s="19"/>
      <c r="D17" s="20"/>
      <c r="E17" s="19">
        <v>100</v>
      </c>
    </row>
    <row r="18" spans="1:5">
      <c r="A18" s="17"/>
      <c r="B18" s="17"/>
      <c r="C18" s="17"/>
      <c r="D18" s="17"/>
      <c r="E18" s="17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ბოკერია</vt:lpstr>
      <vt:lpstr>რუსთავი</vt:lpstr>
      <vt:lpstr>ბედიანი</vt:lpstr>
      <vt:lpstr>სურამი</vt:lpstr>
      <vt:lpstr>თერჯოლა</vt:lpstr>
      <vt:lpstr>კილაძე ქუთაისი</vt:lpstr>
      <vt:lpstr>კილაძე თბილისი</vt:lpstr>
      <vt:lpstr>ქუტირი</vt:lpstr>
      <vt:lpstr>ბათუმი</vt:lpstr>
      <vt:lpstr>გლდანი</vt:lpstr>
      <vt:lpstr>მე-5 კლინიკური</vt:lpstr>
      <vt:lpstr>სენაკი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2020-05-08T14:22:09Z</dcterms:modified>
</cp:coreProperties>
</file>