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75" windowWidth="20280" windowHeight="9240"/>
  </bookViews>
  <sheets>
    <sheet name="source (2)" sheetId="9" r:id="rId1"/>
    <sheet name="source" sheetId="5" r:id="rId2"/>
  </sheets>
  <calcPr calcId="145621"/>
  <customWorkbookViews>
    <customWorkbookView name="kgoginashvili - Personal View" guid="{F1C52572-11B5-4E66-AA57-700EE3CF8AF4}" mergeInterval="0" personalView="1" maximized="1" xWindow="1" yWindow="1" windowWidth="1440" windowHeight="679" activeSheetId="5"/>
  </customWorkbookViews>
</workbook>
</file>

<file path=xl/calcChain.xml><?xml version="1.0" encoding="utf-8"?>
<calcChain xmlns="http://schemas.openxmlformats.org/spreadsheetml/2006/main">
  <c r="D29" i="9" l="1"/>
  <c r="E29" i="9"/>
  <c r="F29" i="9"/>
  <c r="G29" i="9"/>
  <c r="H29" i="9"/>
  <c r="C29" i="9"/>
  <c r="K21" i="5" l="1"/>
  <c r="J20" i="5" l="1"/>
  <c r="J22" i="5"/>
</calcChain>
</file>

<file path=xl/sharedStrings.xml><?xml version="1.0" encoding="utf-8"?>
<sst xmlns="http://schemas.openxmlformats.org/spreadsheetml/2006/main" count="265" uniqueCount="45">
  <si>
    <t xml:space="preserve">Macro-economic variables </t>
  </si>
  <si>
    <t>Total Expenditure on health</t>
  </si>
  <si>
    <t>General government expenditure on Health (GGEH)</t>
  </si>
  <si>
    <t>Private Expenditure on Health</t>
  </si>
  <si>
    <t>Rest of The World Expendiutre on Health</t>
  </si>
  <si>
    <t>ჯანდაცვის ადმინისტრირება და დაზღვევა</t>
  </si>
  <si>
    <t>Public Financed</t>
  </si>
  <si>
    <t>Private Financed</t>
  </si>
  <si>
    <t>Functions</t>
  </si>
  <si>
    <t>HC 1.1</t>
  </si>
  <si>
    <t>სტაციონარური მომსახურება</t>
  </si>
  <si>
    <t>HC 1.2</t>
  </si>
  <si>
    <t>მკურნალობა დღის სტაციონარიში</t>
  </si>
  <si>
    <t>HC 1.2.1</t>
  </si>
  <si>
    <t>დიალიზი</t>
  </si>
  <si>
    <t>HC 1.3</t>
  </si>
  <si>
    <t>ამბულატორიული სამკურნალო მომსახურება</t>
  </si>
  <si>
    <t>HC 1.4</t>
  </si>
  <si>
    <t>სახლში გაწეული სამკურნალო მომსახურება</t>
  </si>
  <si>
    <t>HC 2</t>
  </si>
  <si>
    <t>რეაბილიტაციული მომსახურება</t>
  </si>
  <si>
    <t>HC 3</t>
  </si>
  <si>
    <t>პაციენტების ხანგრძლივი საექთნო მეთვალყურეობა</t>
  </si>
  <si>
    <t>HC 4</t>
  </si>
  <si>
    <t xml:space="preserve">დამატებითი სამედიცინო მომსახურება </t>
  </si>
  <si>
    <t>HC 4.1</t>
  </si>
  <si>
    <t xml:space="preserve">კლინიკურ-ლაბორატორიული მომსახურება </t>
  </si>
  <si>
    <t>HC 4.2</t>
  </si>
  <si>
    <t>დიაგნოსტიკური მომსახურება</t>
  </si>
  <si>
    <t>HC 4.3</t>
  </si>
  <si>
    <t>პაციენტთა ტრანსპორტირება და გადაუდებელი დახმარება (სასწრაფო სამედიცინო დახმარება)</t>
  </si>
  <si>
    <t>HC 4.9</t>
  </si>
  <si>
    <t>ყველა სხვა დანარჩენი დამატებითი სამედიცინო მომსახურება</t>
  </si>
  <si>
    <t>HC 5</t>
  </si>
  <si>
    <t>სამედიცინო დანიშნულების  საქონელი და მოწყობილობები</t>
  </si>
  <si>
    <t>HC 6</t>
  </si>
  <si>
    <t>პრევენცია და საზოგადოებრივი ჯანდაცვა</t>
  </si>
  <si>
    <t>HC 7</t>
  </si>
  <si>
    <t>2012 Year (source)</t>
  </si>
  <si>
    <t>2013 Year (source)</t>
  </si>
  <si>
    <t>Out of Poket</t>
  </si>
  <si>
    <t>current</t>
  </si>
  <si>
    <t>Out-of-pocket</t>
  </si>
  <si>
    <t>Private insurance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</si>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</sst>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L_a_r_i_-;\-* #,##0.00\ _L_a_r_i_-;_-* &quot;-&quot;??\ _L_a_r_i_-;_-@_-"/>
    <numFmt numFmtId="165" formatCode="_-* #,##0.00_-;\-* #,##0.00_-;_-* &quot;-&quot;??_-;_-@_-"/>
    <numFmt numFmtId="166" formatCode="_(* #,##0_);_(* \(#,##0\);_(* &quot;-&quot;??_);_(@_)"/>
    <numFmt numFmtId="167" formatCode="_-* #,##0.00_р_._-;\-* #,##0.00_р_._-;_-* &quot;-&quot;??_р_._-;_-@_-"/>
    <numFmt numFmtId="168" formatCode="#,##0_ ;[Red]\-#,##0\ "/>
    <numFmt numFmtId="169" formatCode="_-* #,##0\ _L_._-;\-* #,##0\ _L_._-;_-* &quot;-&quot;\ _L_._-;_-@_-"/>
    <numFmt numFmtId="170" formatCode="_-* #,##0.00\ _L_._-;\-* #,##0.00\ _L_._-;_-* &quot;-&quot;??\ _L_._-;_-@_-"/>
    <numFmt numFmtId="171" formatCode="_ * #,##0_)\ _L_ ;_ * \(#,##0\)\ _L_ ;_ * &quot;-&quot;_)\ _L_ ;_ @_ "/>
    <numFmt numFmtId="172" formatCode="_ * #,##0.00_)\ _L_ ;_ * \(#,##0.00\)\ _L_ ;_ * &quot;-&quot;??_)\ _L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b/>
      <sz val="8"/>
      <name val="Arial Rounded MT Bold"/>
      <family val="2"/>
    </font>
    <font>
      <b/>
      <sz val="9"/>
      <name val="Sylfaen"/>
      <family val="1"/>
      <charset val="204"/>
    </font>
    <font>
      <sz val="9"/>
      <name val="Sylfaen"/>
      <family val="1"/>
      <charset val="204"/>
    </font>
    <font>
      <b/>
      <sz val="9"/>
      <name val="Arial Rounded MT Bold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Literaturuly"/>
      <family val="2"/>
    </font>
    <font>
      <sz val="11"/>
      <color rgb="FF9C6500"/>
      <name val="Calibri"/>
      <family val="2"/>
      <scheme val="minor"/>
    </font>
    <font>
      <u/>
      <sz val="10"/>
      <color theme="10"/>
      <name val="Arial"/>
      <family val="2"/>
    </font>
    <font>
      <u/>
      <sz val="8.1999999999999993"/>
      <color theme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</font>
    <font>
      <u/>
      <sz val="9"/>
      <color theme="10"/>
      <name val="Calibri"/>
      <family val="2"/>
    </font>
    <font>
      <u/>
      <sz val="11"/>
      <color theme="1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5" fillId="0" borderId="0"/>
    <xf numFmtId="167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16" fillId="0" borderId="0"/>
    <xf numFmtId="43" fontId="5" fillId="0" borderId="0" applyFont="0" applyFill="0" applyBorder="0" applyAlignment="0" applyProtection="0"/>
    <xf numFmtId="0" fontId="17" fillId="0" borderId="0"/>
    <xf numFmtId="9" fontId="5" fillId="0" borderId="0" applyFont="0" applyFill="0" applyBorder="0" applyAlignment="0" applyProtection="0"/>
    <xf numFmtId="0" fontId="18" fillId="0" borderId="0"/>
    <xf numFmtId="0" fontId="19" fillId="0" borderId="0"/>
    <xf numFmtId="0" fontId="19" fillId="0" borderId="0"/>
    <xf numFmtId="43" fontId="5" fillId="0" borderId="0" applyFont="0" applyFill="0" applyBorder="0" applyAlignment="0" applyProtection="0"/>
    <xf numFmtId="0" fontId="15" fillId="0" borderId="0"/>
    <xf numFmtId="5" fontId="15" fillId="0" borderId="0" applyFont="0" applyFill="0" applyBorder="0" applyAlignment="0" applyProtection="0"/>
    <xf numFmtId="0" fontId="15" fillId="0" borderId="0">
      <alignment wrapText="1"/>
    </xf>
    <xf numFmtId="0" fontId="1" fillId="0" borderId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2" fillId="0" borderId="0"/>
    <xf numFmtId="0" fontId="19" fillId="0" borderId="0"/>
    <xf numFmtId="0" fontId="21" fillId="0" borderId="1">
      <alignment horizontal="center" vertical="center"/>
    </xf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0" fontId="5" fillId="0" borderId="0"/>
    <xf numFmtId="0" fontId="19" fillId="0" borderId="0"/>
    <xf numFmtId="0" fontId="5" fillId="0" borderId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0" fontId="1" fillId="0" borderId="0"/>
    <xf numFmtId="0" fontId="1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2" fillId="6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4" fontId="15" fillId="0" borderId="0" applyFont="0" applyFill="0" applyBorder="0" applyAlignment="0" applyProtection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2" fillId="0" borderId="0"/>
    <xf numFmtId="167" fontId="15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/>
    <xf numFmtId="0" fontId="19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35" fillId="8" borderId="0" applyNumberFormat="0" applyBorder="0" applyAlignment="0" applyProtection="0"/>
    <xf numFmtId="0" fontId="22" fillId="6" borderId="0" applyNumberFormat="0" applyBorder="0" applyAlignment="0" applyProtection="0"/>
    <xf numFmtId="0" fontId="36" fillId="9" borderId="7" applyNumberFormat="0" applyAlignment="0" applyProtection="0"/>
    <xf numFmtId="0" fontId="37" fillId="10" borderId="8" applyNumberFormat="0" applyAlignment="0" applyProtection="0"/>
    <xf numFmtId="0" fontId="38" fillId="10" borderId="7" applyNumberFormat="0" applyAlignment="0" applyProtection="0"/>
    <xf numFmtId="0" fontId="39" fillId="0" borderId="9" applyNumberFormat="0" applyFill="0" applyAlignment="0" applyProtection="0"/>
    <xf numFmtId="0" fontId="40" fillId="11" borderId="10" applyNumberFormat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44" fillId="36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2" borderId="11" applyNumberFormat="0" applyFont="0" applyAlignment="0" applyProtection="0"/>
    <xf numFmtId="0" fontId="2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45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15" fillId="0" borderId="0" applyNumberFormat="0" applyFont="0" applyFill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2" fillId="0" borderId="0"/>
    <xf numFmtId="0" fontId="19" fillId="0" borderId="0"/>
    <xf numFmtId="0" fontId="15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2" borderId="11" applyNumberFormat="0" applyFont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6" fillId="0" borderId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11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>
      <alignment wrapText="1"/>
    </xf>
    <xf numFmtId="0" fontId="45" fillId="0" borderId="0"/>
    <xf numFmtId="0" fontId="2" fillId="0" borderId="0"/>
    <xf numFmtId="43" fontId="2" fillId="0" borderId="0" applyFont="0" applyFill="0" applyBorder="0" applyAlignment="0" applyProtection="0"/>
    <xf numFmtId="0" fontId="45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ill="1"/>
    <xf numFmtId="43" fontId="0" fillId="0" borderId="0" xfId="0" applyNumberFormat="1"/>
    <xf numFmtId="166" fontId="0" fillId="0" borderId="3" xfId="0" applyNumberFormat="1" applyFill="1" applyBorder="1"/>
    <xf numFmtId="0" fontId="0" fillId="0" borderId="3" xfId="0" applyFill="1" applyBorder="1"/>
    <xf numFmtId="0" fontId="0" fillId="0" borderId="3" xfId="0" applyBorder="1"/>
    <xf numFmtId="165" fontId="0" fillId="0" borderId="3" xfId="1" applyFont="1" applyFill="1" applyBorder="1"/>
    <xf numFmtId="9" fontId="0" fillId="0" borderId="0" xfId="2" applyFont="1"/>
    <xf numFmtId="166" fontId="0" fillId="5" borderId="3" xfId="0" applyNumberFormat="1" applyFill="1" applyBorder="1"/>
    <xf numFmtId="166" fontId="0" fillId="4" borderId="3" xfId="0" applyNumberFormat="1" applyFill="1" applyBorder="1"/>
    <xf numFmtId="166" fontId="7" fillId="0" borderId="3" xfId="12" applyNumberFormat="1" applyFont="1" applyFill="1" applyBorder="1"/>
    <xf numFmtId="166" fontId="6" fillId="3" borderId="3" xfId="12" applyNumberFormat="1" applyFont="1" applyFill="1" applyBorder="1" applyAlignment="1">
      <alignment horizontal="left" vertical="center"/>
    </xf>
    <xf numFmtId="0" fontId="3" fillId="0" borderId="3" xfId="0" applyFont="1" applyFill="1" applyBorder="1"/>
    <xf numFmtId="0" fontId="4" fillId="0" borderId="3" xfId="0" applyFont="1" applyFill="1" applyBorder="1"/>
    <xf numFmtId="0" fontId="8" fillId="0" borderId="3" xfId="0" applyFont="1" applyFill="1" applyBorder="1" applyAlignment="1"/>
    <xf numFmtId="0" fontId="9" fillId="0" borderId="3" xfId="0" applyFont="1" applyFill="1" applyBorder="1" applyAlignment="1"/>
    <xf numFmtId="0" fontId="12" fillId="0" borderId="3" xfId="0" applyFont="1" applyFill="1" applyBorder="1" applyAlignment="1">
      <alignment horizontal="left" vertical="center" wrapText="1" indent="2"/>
    </xf>
    <xf numFmtId="0" fontId="10" fillId="2" borderId="3" xfId="0" applyFont="1" applyFill="1" applyBorder="1"/>
    <xf numFmtId="0" fontId="11" fillId="0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 indent="5"/>
    </xf>
    <xf numFmtId="0" fontId="12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 indent="2"/>
    </xf>
    <xf numFmtId="0" fontId="4" fillId="0" borderId="3" xfId="0" applyFont="1" applyBorder="1"/>
    <xf numFmtId="0" fontId="3" fillId="0" borderId="3" xfId="0" applyFont="1" applyBorder="1"/>
    <xf numFmtId="166" fontId="7" fillId="0" borderId="2" xfId="12" applyNumberFormat="1" applyFont="1" applyFill="1" applyBorder="1"/>
    <xf numFmtId="166" fontId="6" fillId="3" borderId="2" xfId="12" applyNumberFormat="1" applyFont="1" applyFill="1" applyBorder="1" applyAlignment="1">
      <alignment horizontal="left" vertical="center"/>
    </xf>
    <xf numFmtId="166" fontId="0" fillId="5" borderId="2" xfId="0" applyNumberFormat="1" applyFill="1" applyBorder="1"/>
    <xf numFmtId="3" fontId="47" fillId="0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3" fontId="47" fillId="4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3" fontId="47" fillId="0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3" fontId="47" fillId="4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9" fontId="0" fillId="5" borderId="3" xfId="2" applyFont="1" applyFill="1" applyBorder="1"/>
    <xf numFmtId="3" fontId="47" fillId="4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3" fontId="47" fillId="4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166" fontId="47" fillId="4" borderId="3" xfId="12" applyNumberFormat="1" applyFont="1" applyFill="1" applyBorder="1" applyAlignment="1">
      <alignment horizontal="center" vertical="center"/>
    </xf>
    <xf numFmtId="3" fontId="47" fillId="0" borderId="3" xfId="11" applyNumberFormat="1" applyFont="1" applyFill="1" applyBorder="1" applyAlignment="1">
      <alignment vertical="center" wrapText="1"/>
    </xf>
    <xf numFmtId="166" fontId="47" fillId="4" borderId="3" xfId="12" applyNumberFormat="1" applyFont="1" applyFill="1" applyBorder="1" applyAlignment="1">
      <alignment horizontal="center" vertical="center"/>
    </xf>
    <xf numFmtId="3" fontId="0" fillId="0" borderId="3" xfId="0" applyNumberFormat="1" applyBorder="1"/>
    <xf numFmtId="166" fontId="47" fillId="0" borderId="3" xfId="12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9" fontId="0" fillId="0" borderId="3" xfId="2" applyFont="1" applyFill="1" applyBorder="1"/>
    <xf numFmtId="9" fontId="0" fillId="0" borderId="2" xfId="2" applyFont="1" applyFill="1" applyBorder="1"/>
    <xf numFmtId="166" fontId="6" fillId="5" borderId="3" xfId="12" applyNumberFormat="1" applyFont="1" applyFill="1" applyBorder="1" applyAlignment="1">
      <alignment horizontal="left" vertical="center"/>
    </xf>
    <xf numFmtId="166" fontId="6" fillId="5" borderId="2" xfId="12" applyNumberFormat="1" applyFont="1" applyFill="1" applyBorder="1" applyAlignment="1">
      <alignment horizontal="left" vertical="center"/>
    </xf>
  </cellXfs>
  <cellStyles count="573">
    <cellStyle name="20% - Accent1" xfId="216" builtinId="30" customBuiltin="1"/>
    <cellStyle name="20% - Accent1 2" xfId="305"/>
    <cellStyle name="20% - Accent1 3" xfId="437"/>
    <cellStyle name="20% - Accent2" xfId="220" builtinId="34" customBuiltin="1"/>
    <cellStyle name="20% - Accent2 2" xfId="306"/>
    <cellStyle name="20% - Accent2 3" xfId="438"/>
    <cellStyle name="20% - Accent3" xfId="224" builtinId="38" customBuiltin="1"/>
    <cellStyle name="20% - Accent3 2" xfId="310"/>
    <cellStyle name="20% - Accent3 3" xfId="439"/>
    <cellStyle name="20% - Accent4" xfId="228" builtinId="42" customBuiltin="1"/>
    <cellStyle name="20% - Accent4 2" xfId="307"/>
    <cellStyle name="20% - Accent4 3" xfId="440"/>
    <cellStyle name="20% - Accent5" xfId="232" builtinId="46" customBuiltin="1"/>
    <cellStyle name="20% - Accent5 2" xfId="308"/>
    <cellStyle name="20% - Accent5 3" xfId="441"/>
    <cellStyle name="20% - Accent6" xfId="236" builtinId="50" customBuiltin="1"/>
    <cellStyle name="20% - Accent6 2" xfId="309"/>
    <cellStyle name="20% - Accent6 3" xfId="442"/>
    <cellStyle name="40% - Accent1" xfId="217" builtinId="31" customBuiltin="1"/>
    <cellStyle name="40% - Accent1 2" xfId="311"/>
    <cellStyle name="40% - Accent1 3" xfId="443"/>
    <cellStyle name="40% - Accent2" xfId="221" builtinId="35" customBuiltin="1"/>
    <cellStyle name="40% - Accent2 2" xfId="312"/>
    <cellStyle name="40% - Accent2 3" xfId="444"/>
    <cellStyle name="40% - Accent3" xfId="225" builtinId="39" customBuiltin="1"/>
    <cellStyle name="40% - Accent3 2" xfId="313"/>
    <cellStyle name="40% - Accent3 3" xfId="445"/>
    <cellStyle name="40% - Accent4" xfId="229" builtinId="43" customBuiltin="1"/>
    <cellStyle name="40% - Accent4 2" xfId="314"/>
    <cellStyle name="40% - Accent4 3" xfId="446"/>
    <cellStyle name="40% - Accent5" xfId="233" builtinId="47" customBuiltin="1"/>
    <cellStyle name="40% - Accent5 2" xfId="315"/>
    <cellStyle name="40% - Accent5 3" xfId="447"/>
    <cellStyle name="40% - Accent6" xfId="237" builtinId="51" customBuiltin="1"/>
    <cellStyle name="40% - Accent6 2" xfId="316"/>
    <cellStyle name="40% - Accent6 3" xfId="448"/>
    <cellStyle name="60% - Accent1" xfId="218" builtinId="32" customBuiltin="1"/>
    <cellStyle name="60% - Accent2" xfId="222" builtinId="36" customBuiltin="1"/>
    <cellStyle name="60% - Accent3" xfId="226" builtinId="40" customBuiltin="1"/>
    <cellStyle name="60% - Accent4" xfId="230" builtinId="44" customBuiltin="1"/>
    <cellStyle name="60% - Accent5" xfId="234" builtinId="48" customBuiltin="1"/>
    <cellStyle name="60% - Accent6" xfId="238" builtinId="52" customBuiltin="1"/>
    <cellStyle name="Accent1" xfId="215" builtinId="29" customBuiltin="1"/>
    <cellStyle name="Accent2" xfId="219" builtinId="33" customBuiltin="1"/>
    <cellStyle name="Accent3" xfId="223" builtinId="37" customBuiltin="1"/>
    <cellStyle name="Accent4" xfId="227" builtinId="41" customBuiltin="1"/>
    <cellStyle name="Accent5" xfId="231" builtinId="45" customBuiltin="1"/>
    <cellStyle name="Accent6" xfId="235" builtinId="49" customBuiltin="1"/>
    <cellStyle name="Bad" xfId="205" builtinId="27" customBuiltin="1"/>
    <cellStyle name="Calculation" xfId="209" builtinId="22" customBuiltin="1"/>
    <cellStyle name="Check Cell" xfId="211" builtinId="23" customBuiltin="1"/>
    <cellStyle name="Comma" xfId="1" builtinId="3"/>
    <cellStyle name="Comma 10" xfId="70"/>
    <cellStyle name="Comma 10 2" xfId="101"/>
    <cellStyle name="Comma 10 3" xfId="169"/>
    <cellStyle name="Comma 11" xfId="12"/>
    <cellStyle name="Comma 11 2" xfId="104"/>
    <cellStyle name="Comma 11 3" xfId="171"/>
    <cellStyle name="Comma 12" xfId="114"/>
    <cellStyle name="Comma 12 2" xfId="81"/>
    <cellStyle name="Comma 12 3" xfId="172"/>
    <cellStyle name="Comma 12 4" xfId="151"/>
    <cellStyle name="Comma 12 5" xfId="187"/>
    <cellStyle name="Comma 13" xfId="149"/>
    <cellStyle name="Comma 13 2" xfId="294"/>
    <cellStyle name="Comma 13 2 2" xfId="430"/>
    <cellStyle name="Comma 13 2 3" xfId="451"/>
    <cellStyle name="Comma 13 3" xfId="371"/>
    <cellStyle name="Comma 13 4" xfId="450"/>
    <cellStyle name="Comma 14" xfId="177"/>
    <cellStyle name="Comma 14 2" xfId="195"/>
    <cellStyle name="Comma 14 2 2" xfId="432"/>
    <cellStyle name="Comma 14 2 3" xfId="453"/>
    <cellStyle name="Comma 14 3" xfId="373"/>
    <cellStyle name="Comma 14 4" xfId="452"/>
    <cellStyle name="Comma 15" xfId="174"/>
    <cellStyle name="Comma 15 2" xfId="375"/>
    <cellStyle name="Comma 15 3" xfId="240"/>
    <cellStyle name="Comma 16" xfId="299"/>
    <cellStyle name="Comma 16 2" xfId="454"/>
    <cellStyle name="Comma 17" xfId="317"/>
    <cellStyle name="Comma 18" xfId="435"/>
    <cellStyle name="Comma 19" xfId="449"/>
    <cellStyle name="Comma 19 2" xfId="572"/>
    <cellStyle name="Comma 2" xfId="6"/>
    <cellStyle name="Comma 2 2" xfId="7"/>
    <cellStyle name="Comma 2 2 2" xfId="18"/>
    <cellStyle name="Comma 2 2 3" xfId="156"/>
    <cellStyle name="Comma 2 3" xfId="300"/>
    <cellStyle name="Comma 2 4" xfId="319"/>
    <cellStyle name="Comma 20" xfId="570"/>
    <cellStyle name="Comma 3" xfId="20"/>
    <cellStyle name="Comma 3 2" xfId="23"/>
    <cellStyle name="Comma 3 3" xfId="65"/>
    <cellStyle name="Comma 3 3 2" xfId="98"/>
    <cellStyle name="Comma 3 3 2 2" xfId="128"/>
    <cellStyle name="Comma 3 3 2 2 2" xfId="275"/>
    <cellStyle name="Comma 3 3 2 2 2 2" xfId="411"/>
    <cellStyle name="Comma 3 3 2 2 2 3" xfId="458"/>
    <cellStyle name="Comma 3 3 2 2 3" xfId="352"/>
    <cellStyle name="Comma 3 3 2 2 4" xfId="457"/>
    <cellStyle name="Comma 3 3 2 3" xfId="254"/>
    <cellStyle name="Comma 3 3 2 3 2" xfId="389"/>
    <cellStyle name="Comma 3 3 2 3 3" xfId="459"/>
    <cellStyle name="Comma 3 3 2 4" xfId="330"/>
    <cellStyle name="Comma 3 3 2 5" xfId="456"/>
    <cellStyle name="Comma 3 3 3" xfId="109"/>
    <cellStyle name="Comma 3 3 3 2" xfId="137"/>
    <cellStyle name="Comma 3 3 3 2 2" xfId="282"/>
    <cellStyle name="Comma 3 3 3 2 2 2" xfId="418"/>
    <cellStyle name="Comma 3 3 3 2 2 3" xfId="462"/>
    <cellStyle name="Comma 3 3 3 2 3" xfId="359"/>
    <cellStyle name="Comma 3 3 3 2 4" xfId="461"/>
    <cellStyle name="Comma 3 3 3 3" xfId="261"/>
    <cellStyle name="Comma 3 3 3 3 2" xfId="396"/>
    <cellStyle name="Comma 3 3 3 3 3" xfId="463"/>
    <cellStyle name="Comma 3 3 3 4" xfId="337"/>
    <cellStyle name="Comma 3 3 3 5" xfId="460"/>
    <cellStyle name="Comma 3 3 4" xfId="120"/>
    <cellStyle name="Comma 3 3 4 2" xfId="267"/>
    <cellStyle name="Comma 3 3 4 2 2" xfId="403"/>
    <cellStyle name="Comma 3 3 4 2 3" xfId="465"/>
    <cellStyle name="Comma 3 3 4 3" xfId="344"/>
    <cellStyle name="Comma 3 3 4 4" xfId="464"/>
    <cellStyle name="Comma 3 3 5" xfId="142"/>
    <cellStyle name="Comma 3 3 5 2" xfId="287"/>
    <cellStyle name="Comma 3 3 5 2 2" xfId="423"/>
    <cellStyle name="Comma 3 3 5 2 3" xfId="467"/>
    <cellStyle name="Comma 3 3 5 3" xfId="364"/>
    <cellStyle name="Comma 3 3 5 4" xfId="466"/>
    <cellStyle name="Comma 3 3 6" xfId="147"/>
    <cellStyle name="Comma 3 3 6 2" xfId="292"/>
    <cellStyle name="Comma 3 3 6 2 2" xfId="428"/>
    <cellStyle name="Comma 3 3 6 2 3" xfId="469"/>
    <cellStyle name="Comma 3 3 6 3" xfId="369"/>
    <cellStyle name="Comma 3 3 6 4" xfId="468"/>
    <cellStyle name="Comma 3 3 7" xfId="166"/>
    <cellStyle name="Comma 3 3 7 2" xfId="381"/>
    <cellStyle name="Comma 3 3 7 3" xfId="470"/>
    <cellStyle name="Comma 3 3 8" xfId="184"/>
    <cellStyle name="Comma 3 3 9" xfId="455"/>
    <cellStyle name="Comma 3 4" xfId="102"/>
    <cellStyle name="Comma 3 4 2" xfId="130"/>
    <cellStyle name="Comma 3 4 2 2" xfId="276"/>
    <cellStyle name="Comma 3 4 2 2 2" xfId="412"/>
    <cellStyle name="Comma 3 4 2 2 3" xfId="473"/>
    <cellStyle name="Comma 3 4 2 3" xfId="353"/>
    <cellStyle name="Comma 3 4 2 4" xfId="472"/>
    <cellStyle name="Comma 3 4 3" xfId="255"/>
    <cellStyle name="Comma 3 4 3 2" xfId="390"/>
    <cellStyle name="Comma 3 4 3 3" xfId="474"/>
    <cellStyle name="Comma 3 4 4" xfId="331"/>
    <cellStyle name="Comma 3 4 5" xfId="471"/>
    <cellStyle name="Comma 3 5" xfId="246"/>
    <cellStyle name="Comma 4" xfId="24"/>
    <cellStyle name="Comma 4 2" xfId="91"/>
    <cellStyle name="Comma 4 2 2" xfId="125"/>
    <cellStyle name="Comma 4 2 2 2" xfId="272"/>
    <cellStyle name="Comma 4 2 2 2 2" xfId="408"/>
    <cellStyle name="Comma 4 2 2 2 3" xfId="478"/>
    <cellStyle name="Comma 4 2 2 3" xfId="349"/>
    <cellStyle name="Comma 4 2 2 4" xfId="477"/>
    <cellStyle name="Comma 4 2 3" xfId="251"/>
    <cellStyle name="Comma 4 2 3 2" xfId="386"/>
    <cellStyle name="Comma 4 2 3 3" xfId="479"/>
    <cellStyle name="Comma 4 2 4" xfId="327"/>
    <cellStyle name="Comma 4 2 5" xfId="476"/>
    <cellStyle name="Comma 4 3" xfId="106"/>
    <cellStyle name="Comma 4 3 2" xfId="134"/>
    <cellStyle name="Comma 4 3 2 2" xfId="279"/>
    <cellStyle name="Comma 4 3 2 2 2" xfId="415"/>
    <cellStyle name="Comma 4 3 2 2 3" xfId="482"/>
    <cellStyle name="Comma 4 3 2 3" xfId="356"/>
    <cellStyle name="Comma 4 3 2 4" xfId="481"/>
    <cellStyle name="Comma 4 3 3" xfId="258"/>
    <cellStyle name="Comma 4 3 3 2" xfId="393"/>
    <cellStyle name="Comma 4 3 3 3" xfId="483"/>
    <cellStyle name="Comma 4 3 4" xfId="334"/>
    <cellStyle name="Comma 4 3 5" xfId="480"/>
    <cellStyle name="Comma 4 4" xfId="117"/>
    <cellStyle name="Comma 4 4 2" xfId="264"/>
    <cellStyle name="Comma 4 4 2 2" xfId="400"/>
    <cellStyle name="Comma 4 4 2 3" xfId="485"/>
    <cellStyle name="Comma 4 4 3" xfId="341"/>
    <cellStyle name="Comma 4 4 4" xfId="484"/>
    <cellStyle name="Comma 4 5" xfId="139"/>
    <cellStyle name="Comma 4 5 2" xfId="284"/>
    <cellStyle name="Comma 4 5 2 2" xfId="420"/>
    <cellStyle name="Comma 4 5 2 3" xfId="487"/>
    <cellStyle name="Comma 4 5 3" xfId="361"/>
    <cellStyle name="Comma 4 5 4" xfId="486"/>
    <cellStyle name="Comma 4 6" xfId="144"/>
    <cellStyle name="Comma 4 6 2" xfId="289"/>
    <cellStyle name="Comma 4 6 2 2" xfId="425"/>
    <cellStyle name="Comma 4 6 2 3" xfId="489"/>
    <cellStyle name="Comma 4 6 3" xfId="366"/>
    <cellStyle name="Comma 4 6 4" xfId="488"/>
    <cellStyle name="Comma 4 7" xfId="153"/>
    <cellStyle name="Comma 4 7 2" xfId="378"/>
    <cellStyle name="Comma 4 7 3" xfId="243"/>
    <cellStyle name="Comma 4 8" xfId="181"/>
    <cellStyle name="Comma 4 9" xfId="475"/>
    <cellStyle name="Comma 5" xfId="5"/>
    <cellStyle name="Comma 5 2" xfId="245"/>
    <cellStyle name="Comma 6" xfId="59"/>
    <cellStyle name="Comma 7" xfId="56"/>
    <cellStyle name="Comma 8" xfId="66"/>
    <cellStyle name="Comma 8 2" xfId="99"/>
    <cellStyle name="Comma 8 3" xfId="167"/>
    <cellStyle name="Comma 9" xfId="67"/>
    <cellStyle name="Currency 2" xfId="25"/>
    <cellStyle name="Currency 3" xfId="61"/>
    <cellStyle name="Currency 4" xfId="88"/>
    <cellStyle name="Currency 5" xfId="132"/>
    <cellStyle name="Currency 6" xfId="82"/>
    <cellStyle name="Currency 6 2" xfId="192"/>
    <cellStyle name="Currency 6 2 2" xfId="433"/>
    <cellStyle name="Currency 6 2 3" xfId="296"/>
    <cellStyle name="Currency 6 3" xfId="196"/>
    <cellStyle name="Currency 6 4" xfId="490"/>
    <cellStyle name="dato" xfId="29"/>
    <cellStyle name="Explanatory Text" xfId="213" builtinId="53" customBuiltin="1"/>
    <cellStyle name="Good" xfId="204" builtinId="26" customBuiltin="1"/>
    <cellStyle name="Heading 1" xfId="200" builtinId="16" customBuiltin="1"/>
    <cellStyle name="Heading 2" xfId="201" builtinId="17" customBuiltin="1"/>
    <cellStyle name="Heading 3" xfId="202" builtinId="18" customBuiltin="1"/>
    <cellStyle name="Heading 4" xfId="203" builtinId="19" customBuiltin="1"/>
    <cellStyle name="Hyperlink 10" xfId="197"/>
    <cellStyle name="Hyperlink 2" xfId="72"/>
    <cellStyle name="Hyperlink 2 2" xfId="242"/>
    <cellStyle name="Hyperlink 3" xfId="73"/>
    <cellStyle name="Hyperlink 4" xfId="74"/>
    <cellStyle name="Hyperlink 5" xfId="75"/>
    <cellStyle name="Hyperlink 6" xfId="76"/>
    <cellStyle name="Hyperlink 7" xfId="77"/>
    <cellStyle name="Hyperlink 8" xfId="79"/>
    <cellStyle name="Hyperlink 9" xfId="110"/>
    <cellStyle name="Îáû÷íûé_ÐÎÌÀÍ--Ø-8" xfId="13"/>
    <cellStyle name="Input" xfId="207" builtinId="20" customBuiltin="1"/>
    <cellStyle name="Linked Cell" xfId="210" builtinId="24" customBuiltin="1"/>
    <cellStyle name="Milliers_Feuil1" xfId="198"/>
    <cellStyle name="Neutral" xfId="206" builtinId="28" customBuiltin="1"/>
    <cellStyle name="Neutral 2" xfId="71"/>
    <cellStyle name="Normal" xfId="0" builtinId="0"/>
    <cellStyle name="Normal 10" xfId="11"/>
    <cellStyle name="Normal 10 2" xfId="113"/>
    <cellStyle name="Normal 10 3" xfId="170"/>
    <cellStyle name="Normal 10 3 2" xfId="190"/>
    <cellStyle name="Normal 11" xfId="111"/>
    <cellStyle name="Normal 11 2" xfId="186"/>
    <cellStyle name="Normal 11 2 2" xfId="397"/>
    <cellStyle name="Normal 11 2 3" xfId="492"/>
    <cellStyle name="Normal 11 3" xfId="244"/>
    <cellStyle name="Normal 11 4" xfId="338"/>
    <cellStyle name="Normal 11 5" xfId="491"/>
    <cellStyle name="Normal 12" xfId="148"/>
    <cellStyle name="Normal 12 2" xfId="293"/>
    <cellStyle name="Normal 12 2 2" xfId="429"/>
    <cellStyle name="Normal 12 2 3" xfId="494"/>
    <cellStyle name="Normal 12 3" xfId="370"/>
    <cellStyle name="Normal 12 4" xfId="493"/>
    <cellStyle name="Normal 13" xfId="176"/>
    <cellStyle name="Normal 13 2" xfId="295"/>
    <cellStyle name="Normal 13 2 2" xfId="431"/>
    <cellStyle name="Normal 13 2 3" xfId="496"/>
    <cellStyle name="Normal 13 3" xfId="372"/>
    <cellStyle name="Normal 13 4" xfId="495"/>
    <cellStyle name="Normal 14" xfId="239"/>
    <cellStyle name="Normal 14 2" xfId="374"/>
    <cellStyle name="Normal 14 3" xfId="497"/>
    <cellStyle name="Normal 15" xfId="297"/>
    <cellStyle name="Normal 16" xfId="298"/>
    <cellStyle name="Normal 17" xfId="434"/>
    <cellStyle name="Normal 18" xfId="436"/>
    <cellStyle name="Normal 19" xfId="569"/>
    <cellStyle name="Normal 2" xfId="8"/>
    <cellStyle name="Normal 2 10" xfId="85"/>
    <cellStyle name="Normal 2 10 2" xfId="122"/>
    <cellStyle name="Normal 2 10 2 2" xfId="269"/>
    <cellStyle name="Normal 2 10 2 2 2" xfId="405"/>
    <cellStyle name="Normal 2 10 2 2 3" xfId="500"/>
    <cellStyle name="Normal 2 10 2 3" xfId="346"/>
    <cellStyle name="Normal 2 10 2 4" xfId="499"/>
    <cellStyle name="Normal 2 10 3" xfId="248"/>
    <cellStyle name="Normal 2 10 3 2" xfId="383"/>
    <cellStyle name="Normal 2 10 3 3" xfId="501"/>
    <cellStyle name="Normal 2 10 4" xfId="324"/>
    <cellStyle name="Normal 2 10 5" xfId="498"/>
    <cellStyle name="Normal 2 2" xfId="4"/>
    <cellStyle name="Normal 2 2 2" xfId="9"/>
    <cellStyle name="Normal 2 3" xfId="55"/>
    <cellStyle name="Normal 2 4" xfId="78"/>
    <cellStyle name="Normal 2 5" xfId="21"/>
    <cellStyle name="Normal 2 6" xfId="180"/>
    <cellStyle name="Normal 2 6 2" xfId="567"/>
    <cellStyle name="Normal 3" xfId="19"/>
    <cellStyle name="Normal 3 2" xfId="64"/>
    <cellStyle name="Normal 3 2 2" xfId="97"/>
    <cellStyle name="Normal 3 2 2 2" xfId="127"/>
    <cellStyle name="Normal 3 2 2 2 2" xfId="274"/>
    <cellStyle name="Normal 3 2 2 2 2 2" xfId="410"/>
    <cellStyle name="Normal 3 2 2 2 2 3" xfId="506"/>
    <cellStyle name="Normal 3 2 2 2 3" xfId="351"/>
    <cellStyle name="Normal 3 2 2 2 4" xfId="505"/>
    <cellStyle name="Normal 3 2 2 3" xfId="253"/>
    <cellStyle name="Normal 3 2 2 3 2" xfId="388"/>
    <cellStyle name="Normal 3 2 2 3 3" xfId="507"/>
    <cellStyle name="Normal 3 2 2 4" xfId="329"/>
    <cellStyle name="Normal 3 2 2 5" xfId="504"/>
    <cellStyle name="Normal 3 2 3" xfId="108"/>
    <cellStyle name="Normal 3 2 3 2" xfId="136"/>
    <cellStyle name="Normal 3 2 3 2 2" xfId="281"/>
    <cellStyle name="Normal 3 2 3 2 2 2" xfId="417"/>
    <cellStyle name="Normal 3 2 3 2 2 3" xfId="510"/>
    <cellStyle name="Normal 3 2 3 2 3" xfId="358"/>
    <cellStyle name="Normal 3 2 3 2 4" xfId="509"/>
    <cellStyle name="Normal 3 2 3 3" xfId="260"/>
    <cellStyle name="Normal 3 2 3 3 2" xfId="395"/>
    <cellStyle name="Normal 3 2 3 3 3" xfId="511"/>
    <cellStyle name="Normal 3 2 3 4" xfId="336"/>
    <cellStyle name="Normal 3 2 3 5" xfId="508"/>
    <cellStyle name="Normal 3 2 4" xfId="119"/>
    <cellStyle name="Normal 3 2 4 2" xfId="266"/>
    <cellStyle name="Normal 3 2 4 2 2" xfId="402"/>
    <cellStyle name="Normal 3 2 4 2 3" xfId="513"/>
    <cellStyle name="Normal 3 2 4 3" xfId="343"/>
    <cellStyle name="Normal 3 2 4 4" xfId="512"/>
    <cellStyle name="Normal 3 2 5" xfId="141"/>
    <cellStyle name="Normal 3 2 5 2" xfId="286"/>
    <cellStyle name="Normal 3 2 5 2 2" xfId="422"/>
    <cellStyle name="Normal 3 2 5 2 3" xfId="515"/>
    <cellStyle name="Normal 3 2 5 3" xfId="363"/>
    <cellStyle name="Normal 3 2 5 4" xfId="514"/>
    <cellStyle name="Normal 3 2 6" xfId="146"/>
    <cellStyle name="Normal 3 2 6 2" xfId="291"/>
    <cellStyle name="Normal 3 2 6 2 2" xfId="427"/>
    <cellStyle name="Normal 3 2 6 2 3" xfId="517"/>
    <cellStyle name="Normal 3 2 6 3" xfId="368"/>
    <cellStyle name="Normal 3 2 6 4" xfId="516"/>
    <cellStyle name="Normal 3 2 7" xfId="165"/>
    <cellStyle name="Normal 3 2 7 2" xfId="380"/>
    <cellStyle name="Normal 3 2 7 3" xfId="518"/>
    <cellStyle name="Normal 3 2 8" xfId="183"/>
    <cellStyle name="Normal 3 2 9" xfId="503"/>
    <cellStyle name="Normal 3 3" xfId="103"/>
    <cellStyle name="Normal 3 3 2" xfId="131"/>
    <cellStyle name="Normal 3 3 2 2" xfId="277"/>
    <cellStyle name="Normal 3 3 2 2 2" xfId="413"/>
    <cellStyle name="Normal 3 3 2 2 3" xfId="521"/>
    <cellStyle name="Normal 3 3 2 3" xfId="354"/>
    <cellStyle name="Normal 3 3 2 4" xfId="520"/>
    <cellStyle name="Normal 3 3 3" xfId="256"/>
    <cellStyle name="Normal 3 3 3 2" xfId="391"/>
    <cellStyle name="Normal 3 3 3 3" xfId="522"/>
    <cellStyle name="Normal 3 3 4" xfId="332"/>
    <cellStyle name="Normal 3 3 5" xfId="519"/>
    <cellStyle name="Normal 3 4" xfId="301"/>
    <cellStyle name="Normal 3 4 2" xfId="523"/>
    <cellStyle name="Normal 3 5" xfId="320"/>
    <cellStyle name="Normal 3 6" xfId="502"/>
    <cellStyle name="Normal 3 7" xfId="568"/>
    <cellStyle name="Normal 4" xfId="22"/>
    <cellStyle name="Normal 4 2" xfId="26"/>
    <cellStyle name="Normal 4 2 2" xfId="63"/>
    <cellStyle name="Normal 4 2 2 2" xfId="96"/>
    <cellStyle name="Normal 4 2 2 3" xfId="164"/>
    <cellStyle name="Normal 4 2 3" xfId="89"/>
    <cellStyle name="Normal 4 2 4" xfId="158"/>
    <cellStyle name="Normal 4 3" xfId="27"/>
    <cellStyle name="Normal 4 3 2" xfId="92"/>
    <cellStyle name="Normal 4 3 2 2" xfId="126"/>
    <cellStyle name="Normal 4 3 2 2 2" xfId="273"/>
    <cellStyle name="Normal 4 3 2 2 2 2" xfId="409"/>
    <cellStyle name="Normal 4 3 2 2 2 3" xfId="527"/>
    <cellStyle name="Normal 4 3 2 2 3" xfId="350"/>
    <cellStyle name="Normal 4 3 2 2 4" xfId="526"/>
    <cellStyle name="Normal 4 3 2 3" xfId="252"/>
    <cellStyle name="Normal 4 3 2 3 2" xfId="387"/>
    <cellStyle name="Normal 4 3 2 3 3" xfId="528"/>
    <cellStyle name="Normal 4 3 2 4" xfId="328"/>
    <cellStyle name="Normal 4 3 2 5" xfId="525"/>
    <cellStyle name="Normal 4 3 3" xfId="107"/>
    <cellStyle name="Normal 4 3 3 2" xfId="135"/>
    <cellStyle name="Normal 4 3 3 2 2" xfId="280"/>
    <cellStyle name="Normal 4 3 3 2 2 2" xfId="416"/>
    <cellStyle name="Normal 4 3 3 2 2 3" xfId="531"/>
    <cellStyle name="Normal 4 3 3 2 3" xfId="357"/>
    <cellStyle name="Normal 4 3 3 2 4" xfId="530"/>
    <cellStyle name="Normal 4 3 3 3" xfId="259"/>
    <cellStyle name="Normal 4 3 3 3 2" xfId="394"/>
    <cellStyle name="Normal 4 3 3 3 3" xfId="532"/>
    <cellStyle name="Normal 4 3 3 4" xfId="335"/>
    <cellStyle name="Normal 4 3 3 5" xfId="529"/>
    <cellStyle name="Normal 4 3 4" xfId="118"/>
    <cellStyle name="Normal 4 3 4 2" xfId="265"/>
    <cellStyle name="Normal 4 3 4 2 2" xfId="401"/>
    <cellStyle name="Normal 4 3 4 2 3" xfId="534"/>
    <cellStyle name="Normal 4 3 4 3" xfId="342"/>
    <cellStyle name="Normal 4 3 4 4" xfId="533"/>
    <cellStyle name="Normal 4 3 5" xfId="140"/>
    <cellStyle name="Normal 4 3 5 2" xfId="285"/>
    <cellStyle name="Normal 4 3 5 2 2" xfId="421"/>
    <cellStyle name="Normal 4 3 5 2 3" xfId="536"/>
    <cellStyle name="Normal 4 3 5 3" xfId="362"/>
    <cellStyle name="Normal 4 3 5 4" xfId="535"/>
    <cellStyle name="Normal 4 3 6" xfId="145"/>
    <cellStyle name="Normal 4 3 6 2" xfId="290"/>
    <cellStyle name="Normal 4 3 6 2 2" xfId="426"/>
    <cellStyle name="Normal 4 3 6 2 3" xfId="538"/>
    <cellStyle name="Normal 4 3 6 3" xfId="367"/>
    <cellStyle name="Normal 4 3 6 4" xfId="537"/>
    <cellStyle name="Normal 4 3 7" xfId="159"/>
    <cellStyle name="Normal 4 3 7 2" xfId="379"/>
    <cellStyle name="Normal 4 3 7 3" xfId="539"/>
    <cellStyle name="Normal 4 3 8" xfId="182"/>
    <cellStyle name="Normal 4 3 9" xfId="524"/>
    <cellStyle name="Normal 4 4" xfId="62"/>
    <cellStyle name="Normal 4 4 2" xfId="95"/>
    <cellStyle name="Normal 4 4 3" xfId="163"/>
    <cellStyle name="Normal 4 5" xfId="86"/>
    <cellStyle name="Normal 4 6" xfId="154"/>
    <cellStyle name="Normal 5" xfId="3"/>
    <cellStyle name="Normal 5 10" xfId="321"/>
    <cellStyle name="Normal 5 11" xfId="540"/>
    <cellStyle name="Normal 5 12" xfId="571"/>
    <cellStyle name="Normal 5 2" xfId="87"/>
    <cellStyle name="Normal 5 2 2" xfId="123"/>
    <cellStyle name="Normal 5 2 2 2" xfId="270"/>
    <cellStyle name="Normal 5 2 2 2 2" xfId="406"/>
    <cellStyle name="Normal 5 2 2 2 3" xfId="543"/>
    <cellStyle name="Normal 5 2 2 3" xfId="347"/>
    <cellStyle name="Normal 5 2 2 4" xfId="542"/>
    <cellStyle name="Normal 5 2 3" xfId="249"/>
    <cellStyle name="Normal 5 2 3 2" xfId="384"/>
    <cellStyle name="Normal 5 2 3 3" xfId="544"/>
    <cellStyle name="Normal 5 2 4" xfId="325"/>
    <cellStyle name="Normal 5 2 5" xfId="541"/>
    <cellStyle name="Normal 5 3" xfId="90"/>
    <cellStyle name="Normal 5 3 2" xfId="124"/>
    <cellStyle name="Normal 5 3 2 2" xfId="271"/>
    <cellStyle name="Normal 5 3 2 2 2" xfId="407"/>
    <cellStyle name="Normal 5 3 2 2 3" xfId="547"/>
    <cellStyle name="Normal 5 3 2 3" xfId="348"/>
    <cellStyle name="Normal 5 3 2 4" xfId="546"/>
    <cellStyle name="Normal 5 3 3" xfId="250"/>
    <cellStyle name="Normal 5 3 3 2" xfId="385"/>
    <cellStyle name="Normal 5 3 3 3" xfId="548"/>
    <cellStyle name="Normal 5 3 4" xfId="326"/>
    <cellStyle name="Normal 5 3 5" xfId="545"/>
    <cellStyle name="Normal 5 4" xfId="105"/>
    <cellStyle name="Normal 5 4 2" xfId="133"/>
    <cellStyle name="Normal 5 4 2 2" xfId="278"/>
    <cellStyle name="Normal 5 4 2 2 2" xfId="414"/>
    <cellStyle name="Normal 5 4 2 2 3" xfId="551"/>
    <cellStyle name="Normal 5 4 2 3" xfId="355"/>
    <cellStyle name="Normal 5 4 2 4" xfId="550"/>
    <cellStyle name="Normal 5 4 3" xfId="257"/>
    <cellStyle name="Normal 5 4 3 2" xfId="392"/>
    <cellStyle name="Normal 5 4 3 3" xfId="552"/>
    <cellStyle name="Normal 5 4 4" xfId="333"/>
    <cellStyle name="Normal 5 4 5" xfId="549"/>
    <cellStyle name="Normal 5 5" xfId="116"/>
    <cellStyle name="Normal 5 5 2" xfId="263"/>
    <cellStyle name="Normal 5 5 2 2" xfId="399"/>
    <cellStyle name="Normal 5 5 2 3" xfId="554"/>
    <cellStyle name="Normal 5 5 3" xfId="340"/>
    <cellStyle name="Normal 5 5 4" xfId="553"/>
    <cellStyle name="Normal 5 6" xfId="138"/>
    <cellStyle name="Normal 5 6 2" xfId="283"/>
    <cellStyle name="Normal 5 6 2 2" xfId="419"/>
    <cellStyle name="Normal 5 6 2 3" xfId="556"/>
    <cellStyle name="Normal 5 6 3" xfId="360"/>
    <cellStyle name="Normal 5 6 4" xfId="555"/>
    <cellStyle name="Normal 5 7" xfId="143"/>
    <cellStyle name="Normal 5 7 2" xfId="288"/>
    <cellStyle name="Normal 5 7 2 2" xfId="424"/>
    <cellStyle name="Normal 5 7 2 3" xfId="558"/>
    <cellStyle name="Normal 5 7 3" xfId="365"/>
    <cellStyle name="Normal 5 7 4" xfId="557"/>
    <cellStyle name="Normal 5 8" xfId="155"/>
    <cellStyle name="Normal 5 8 2" xfId="377"/>
    <cellStyle name="Normal 5 8 3" xfId="559"/>
    <cellStyle name="Normal 5 9" xfId="179"/>
    <cellStyle name="Normal 5 9 2" xfId="302"/>
    <cellStyle name="Normal 6" xfId="28"/>
    <cellStyle name="Normal 6 2" xfId="160"/>
    <cellStyle name="Normal 6 2 2" xfId="303"/>
    <cellStyle name="Normal 6 3" xfId="152"/>
    <cellStyle name="Normal 6 3 2" xfId="194"/>
    <cellStyle name="Normal 6 3 3" xfId="322"/>
    <cellStyle name="Normal 6 4" xfId="189"/>
    <cellStyle name="Normal 7" xfId="58"/>
    <cellStyle name="Normal 7 2" xfId="94"/>
    <cellStyle name="Normal 7 3" xfId="162"/>
    <cellStyle name="Normal 7 3 2" xfId="304"/>
    <cellStyle name="Normal 7 4" xfId="323"/>
    <cellStyle name="Normal 8" xfId="57"/>
    <cellStyle name="Normal 8 2" xfId="93"/>
    <cellStyle name="Normal 8 3" xfId="161"/>
    <cellStyle name="Normal 9" xfId="80"/>
    <cellStyle name="Normal 9 2" xfId="121"/>
    <cellStyle name="Normal 9 2 2" xfId="268"/>
    <cellStyle name="Normal 9 2 2 2" xfId="404"/>
    <cellStyle name="Normal 9 2 2 3" xfId="562"/>
    <cellStyle name="Normal 9 2 3" xfId="345"/>
    <cellStyle name="Normal 9 2 4" xfId="561"/>
    <cellStyle name="Normal 9 3" xfId="173"/>
    <cellStyle name="Normal 9 3 2" xfId="382"/>
    <cellStyle name="Normal 9 3 3" xfId="563"/>
    <cellStyle name="Normal 9 4" xfId="185"/>
    <cellStyle name="Normal 9 5" xfId="560"/>
    <cellStyle name="Note 2" xfId="241"/>
    <cellStyle name="Note 2 2" xfId="376"/>
    <cellStyle name="Note 2 3" xfId="564"/>
    <cellStyle name="Ôèíàíñîâûé [0]_ÃËÀØÀ" xfId="30"/>
    <cellStyle name="Ôèíàíñîâûé_ÃËÀØÀ" xfId="31"/>
    <cellStyle name="Òûñÿ÷è [0]_×èàòóðà Ô" xfId="32"/>
    <cellStyle name="Òûñÿ÷è_×èàòóðà Ô" xfId="33"/>
    <cellStyle name="Output" xfId="208" builtinId="21" customBuiltin="1"/>
    <cellStyle name="Percent" xfId="2" builtinId="5"/>
    <cellStyle name="Percent 2" xfId="60"/>
    <cellStyle name="Percent 2 2" xfId="69"/>
    <cellStyle name="Percent 2 2 2" xfId="150"/>
    <cellStyle name="Percent 2 3" xfId="247"/>
    <cellStyle name="Percent 3" xfId="68"/>
    <cellStyle name="Percent 3 2" xfId="100"/>
    <cellStyle name="Percent 3 3" xfId="168"/>
    <cellStyle name="Percent 4" xfId="14"/>
    <cellStyle name="Percent 4 2" xfId="129"/>
    <cellStyle name="Percent 4 3" xfId="83"/>
    <cellStyle name="Percent 4 3 2" xfId="193"/>
    <cellStyle name="Percent 4 4" xfId="191"/>
    <cellStyle name="Percent 5" xfId="115"/>
    <cellStyle name="Percent 5 2" xfId="188"/>
    <cellStyle name="Percent 5 3" xfId="175"/>
    <cellStyle name="Percent 6" xfId="112"/>
    <cellStyle name="Percent 6 2" xfId="262"/>
    <cellStyle name="Percent 6 2 2" xfId="398"/>
    <cellStyle name="Percent 6 2 3" xfId="566"/>
    <cellStyle name="Percent 6 3" xfId="339"/>
    <cellStyle name="Percent 6 4" xfId="565"/>
    <cellStyle name="Percent 7" xfId="84"/>
    <cellStyle name="Percent 7 2" xfId="318"/>
    <cellStyle name="Percent 8" xfId="178"/>
    <cellStyle name="Style 1" xfId="10"/>
    <cellStyle name="Style 1 2" xfId="15"/>
    <cellStyle name="Style 1 3" xfId="157"/>
    <cellStyle name="Title" xfId="199" builtinId="15" customBuiltin="1"/>
    <cellStyle name="Total" xfId="214" builtinId="25" customBuiltin="1"/>
    <cellStyle name="Warning Text" xfId="212" builtinId="11" customBuiltin="1"/>
    <cellStyle name="Обычный 2" xfId="34"/>
    <cellStyle name="Обычный 2 2" xfId="16"/>
    <cellStyle name="Обычный 2 2 2" xfId="35"/>
    <cellStyle name="Обычный 2 2 3" xfId="53"/>
    <cellStyle name="Обычный 3" xfId="36"/>
    <cellStyle name="Обычный_ANALIZI-SAMUSHAO=2005a 2" xfId="17"/>
    <cellStyle name="Финансовый 10" xfId="37"/>
    <cellStyle name="Финансовый 11" xfId="38"/>
    <cellStyle name="Финансовый 12" xfId="39"/>
    <cellStyle name="Финансовый 13" xfId="40"/>
    <cellStyle name="Финансовый 14" xfId="41"/>
    <cellStyle name="Финансовый 15" xfId="42"/>
    <cellStyle name="Финансовый 16" xfId="43"/>
    <cellStyle name="Финансовый 16 2" xfId="44"/>
    <cellStyle name="Финансовый 16 3" xfId="54"/>
    <cellStyle name="Финансовый 2" xfId="45"/>
    <cellStyle name="Финансовый 3" xfId="46"/>
    <cellStyle name="Финансовый 4" xfId="47"/>
    <cellStyle name="Финансовый 5" xfId="48"/>
    <cellStyle name="Финансовый 6" xfId="49"/>
    <cellStyle name="Финансовый 7" xfId="50"/>
    <cellStyle name="Финансовый 8" xfId="51"/>
    <cellStyle name="Финансов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C10" sqref="C10:H10"/>
    </sheetView>
  </sheetViews>
  <sheetFormatPr defaultRowHeight="15" x14ac:dyDescent="0.25"/>
  <cols>
    <col min="1" max="1" width="11.5703125" style="25" customWidth="1"/>
    <col min="2" max="2" width="43.140625" style="24" customWidth="1"/>
    <col min="3" max="3" width="21" style="5" customWidth="1"/>
    <col min="4" max="4" width="15.5703125" style="5" customWidth="1"/>
    <col min="5" max="6" width="17.5703125" style="5" customWidth="1"/>
    <col min="7" max="7" width="16.140625" customWidth="1"/>
    <col min="8" max="8" width="18.140625" customWidth="1"/>
  </cols>
  <sheetData>
    <row r="1" spans="1:8" s="1" customFormat="1" x14ac:dyDescent="0.25">
      <c r="A1" s="12"/>
      <c r="B1" s="13"/>
      <c r="C1" s="4"/>
      <c r="D1" s="4"/>
      <c r="E1" s="4"/>
      <c r="F1" s="4"/>
      <c r="G1" s="4"/>
      <c r="H1" s="4"/>
    </row>
    <row r="2" spans="1:8" s="1" customFormat="1" x14ac:dyDescent="0.25">
      <c r="A2" s="12"/>
      <c r="B2" s="13"/>
      <c r="C2" s="3" t="s">
        <v>38</v>
      </c>
      <c r="D2" s="6" t="s">
        <v>39</v>
      </c>
      <c r="E2" s="4">
        <v>2014</v>
      </c>
      <c r="F2" s="4">
        <v>2015</v>
      </c>
      <c r="G2" s="4">
        <v>2016</v>
      </c>
      <c r="H2" s="4">
        <v>2017</v>
      </c>
    </row>
    <row r="3" spans="1:8" s="1" customFormat="1" x14ac:dyDescent="0.25">
      <c r="A3" s="12"/>
      <c r="B3" s="14" t="s">
        <v>0</v>
      </c>
      <c r="C3" s="4"/>
      <c r="D3" s="4"/>
      <c r="E3" s="4"/>
      <c r="F3" s="4"/>
      <c r="G3" s="4"/>
      <c r="H3" s="4"/>
    </row>
    <row r="4" spans="1:8" s="1" customFormat="1" x14ac:dyDescent="0.25">
      <c r="A4" s="12"/>
      <c r="B4" s="15" t="s">
        <v>1</v>
      </c>
      <c r="C4" s="3">
        <v>2190515445.5886049</v>
      </c>
      <c r="D4" s="3">
        <v>2254301212.4209476</v>
      </c>
      <c r="E4" s="3">
        <v>2460135661.5133295</v>
      </c>
      <c r="F4" s="3">
        <v>2518691797.9219985</v>
      </c>
      <c r="G4" s="3">
        <v>2864850798.2917223</v>
      </c>
      <c r="H4" s="3">
        <v>2877579548.805933</v>
      </c>
    </row>
    <row r="5" spans="1:8" s="1" customFormat="1" x14ac:dyDescent="0.25">
      <c r="A5" s="12"/>
      <c r="B5" s="15" t="s">
        <v>2</v>
      </c>
      <c r="C5" s="3">
        <v>450336638.9827159</v>
      </c>
      <c r="D5" s="3">
        <v>547928988.06680453</v>
      </c>
      <c r="E5" s="3">
        <v>693219521.25552166</v>
      </c>
      <c r="F5" s="3">
        <v>913954587.30308723</v>
      </c>
      <c r="G5" s="3">
        <v>1067875362.9326123</v>
      </c>
      <c r="H5" s="3">
        <v>1092233459.6841083</v>
      </c>
    </row>
    <row r="6" spans="1:8" s="1" customFormat="1" x14ac:dyDescent="0.25">
      <c r="A6" s="12"/>
      <c r="B6" s="15" t="s">
        <v>3</v>
      </c>
      <c r="C6" s="3">
        <v>1689720229.6699998</v>
      </c>
      <c r="D6" s="3">
        <v>1655487686.7731111</v>
      </c>
      <c r="E6" s="3">
        <v>1720394821.5493703</v>
      </c>
      <c r="F6" s="3">
        <v>1558939149.6335595</v>
      </c>
      <c r="G6" s="3">
        <v>1750472306.6831436</v>
      </c>
      <c r="H6" s="3">
        <v>1737848865.0985584</v>
      </c>
    </row>
    <row r="7" spans="1:8" s="1" customFormat="1" x14ac:dyDescent="0.25">
      <c r="A7" s="12"/>
      <c r="B7" s="15" t="s">
        <v>4</v>
      </c>
      <c r="C7" s="3">
        <v>50458576.935889199</v>
      </c>
      <c r="D7" s="3">
        <v>50884537.581031732</v>
      </c>
      <c r="E7" s="3">
        <v>46521318.708437853</v>
      </c>
      <c r="F7" s="3">
        <v>45798060.985351905</v>
      </c>
      <c r="G7" s="3">
        <v>46503128.67596665</v>
      </c>
      <c r="H7" s="3">
        <v>47497224.023266666</v>
      </c>
    </row>
    <row r="8" spans="1:8" s="1" customFormat="1" x14ac:dyDescent="0.25">
      <c r="A8" s="12"/>
      <c r="B8" s="15" t="s">
        <v>40</v>
      </c>
      <c r="C8" s="3">
        <v>1608824784.9999998</v>
      </c>
      <c r="D8" s="3">
        <v>1557004262.9999998</v>
      </c>
      <c r="E8" s="3">
        <v>1623363448</v>
      </c>
      <c r="F8" s="3">
        <v>1443813899.9999998</v>
      </c>
      <c r="G8" s="3">
        <v>1590915837.5999999</v>
      </c>
      <c r="H8" s="3">
        <v>1575459903.9999998</v>
      </c>
    </row>
    <row r="9" spans="1:8" s="1" customFormat="1" x14ac:dyDescent="0.25">
      <c r="A9" s="12"/>
      <c r="B9" s="15"/>
      <c r="C9" s="58"/>
      <c r="D9" s="58"/>
      <c r="E9" s="58"/>
      <c r="F9" s="58"/>
      <c r="G9" s="59"/>
      <c r="H9" s="58"/>
    </row>
    <row r="10" spans="1:8" s="1" customFormat="1" x14ac:dyDescent="0.25">
      <c r="A10" s="12"/>
      <c r="B10" s="15"/>
      <c r="C10" s="45" t="s">
        <v>44</v>
      </c>
      <c r="D10" s="45" t="s">
        <v>44</v>
      </c>
      <c r="E10" s="45" t="s">
        <v>44</v>
      </c>
      <c r="F10" s="45" t="s">
        <v>44</v>
      </c>
      <c r="G10" s="45" t="s">
        <v>44</v>
      </c>
      <c r="H10" s="45" t="s">
        <v>44</v>
      </c>
    </row>
    <row r="11" spans="1:8" x14ac:dyDescent="0.25">
      <c r="A11" s="18" t="s">
        <v>9</v>
      </c>
      <c r="B11" s="16" t="s">
        <v>10</v>
      </c>
      <c r="C11" s="10">
        <v>419298902.75380659</v>
      </c>
      <c r="D11" s="10">
        <v>480745923.47274196</v>
      </c>
      <c r="E11" s="10">
        <v>619244494.12270021</v>
      </c>
      <c r="F11" s="10">
        <v>762703687.24334335</v>
      </c>
      <c r="G11" s="26">
        <v>950702069.32203698</v>
      </c>
      <c r="H11" s="10">
        <v>930093224.52744818</v>
      </c>
    </row>
    <row r="12" spans="1:8" x14ac:dyDescent="0.25">
      <c r="A12" s="18" t="s">
        <v>11</v>
      </c>
      <c r="B12" s="16" t="s">
        <v>12</v>
      </c>
      <c r="C12" s="10">
        <v>19551463.759999998</v>
      </c>
      <c r="D12" s="10">
        <v>10049755.169999998</v>
      </c>
      <c r="E12" s="10">
        <v>24571867.18</v>
      </c>
      <c r="F12" s="10">
        <v>29853696.278571911</v>
      </c>
      <c r="G12" s="26">
        <v>31453139.350000001</v>
      </c>
      <c r="H12" s="10">
        <v>34728664.82</v>
      </c>
    </row>
    <row r="13" spans="1:8" ht="25.5" x14ac:dyDescent="0.25">
      <c r="A13" s="18" t="s">
        <v>15</v>
      </c>
      <c r="B13" s="16" t="s">
        <v>16</v>
      </c>
      <c r="C13" s="10">
        <v>410302815.54030198</v>
      </c>
      <c r="D13" s="10">
        <v>453133903.49113256</v>
      </c>
      <c r="E13" s="10">
        <v>404486732.0295707</v>
      </c>
      <c r="F13" s="10">
        <v>429328532.13148737</v>
      </c>
      <c r="G13" s="26">
        <v>497937422.98221231</v>
      </c>
      <c r="H13" s="10">
        <v>501740956.82921839</v>
      </c>
    </row>
    <row r="14" spans="1:8" ht="25.5" x14ac:dyDescent="0.25">
      <c r="A14" s="18" t="s">
        <v>17</v>
      </c>
      <c r="B14" s="16" t="s">
        <v>18</v>
      </c>
      <c r="C14" s="10">
        <v>20103264.275237083</v>
      </c>
      <c r="D14" s="10">
        <v>19380139.820499871</v>
      </c>
      <c r="E14" s="10">
        <v>5984973.3441583738</v>
      </c>
      <c r="F14" s="10">
        <v>5460851.6050837729</v>
      </c>
      <c r="G14" s="26">
        <v>5256115.4646000732</v>
      </c>
      <c r="H14" s="10">
        <v>5205051.6875637313</v>
      </c>
    </row>
    <row r="15" spans="1:8" x14ac:dyDescent="0.25">
      <c r="A15" s="18" t="s">
        <v>19</v>
      </c>
      <c r="B15" s="22" t="s">
        <v>20</v>
      </c>
      <c r="C15" s="10">
        <v>1077102.9432816093</v>
      </c>
      <c r="D15" s="10">
        <v>1079774.5395498222</v>
      </c>
      <c r="E15" s="10">
        <v>1643052.8295083572</v>
      </c>
      <c r="F15" s="10">
        <v>2149279.9896531259</v>
      </c>
      <c r="G15" s="26">
        <v>2930463.7006814494</v>
      </c>
      <c r="H15" s="10">
        <v>3376733.4185971916</v>
      </c>
    </row>
    <row r="16" spans="1:8" x14ac:dyDescent="0.25">
      <c r="A16" s="18" t="s">
        <v>23</v>
      </c>
      <c r="B16" s="22" t="s">
        <v>24</v>
      </c>
      <c r="C16" s="10">
        <v>181033205.03242472</v>
      </c>
      <c r="D16" s="10">
        <v>201316200.16762656</v>
      </c>
      <c r="E16" s="10">
        <v>227339264.07453209</v>
      </c>
      <c r="F16" s="10">
        <v>211586581.26653418</v>
      </c>
      <c r="G16" s="26">
        <v>207521749.5334425</v>
      </c>
      <c r="H16" s="10">
        <v>231731463.40255588</v>
      </c>
    </row>
    <row r="17" spans="1:8" ht="25.5" x14ac:dyDescent="0.25">
      <c r="A17" s="18" t="s">
        <v>25</v>
      </c>
      <c r="B17" s="16" t="s">
        <v>26</v>
      </c>
      <c r="C17" s="10">
        <v>54852721.167969689</v>
      </c>
      <c r="D17" s="10">
        <v>57877813.905368783</v>
      </c>
      <c r="E17" s="10">
        <v>100322760.05614899</v>
      </c>
      <c r="F17" s="10">
        <v>88333279.038449436</v>
      </c>
      <c r="G17" s="26">
        <v>95619279.750464171</v>
      </c>
      <c r="H17" s="10">
        <v>96856382.05949533</v>
      </c>
    </row>
    <row r="18" spans="1:8" x14ac:dyDescent="0.25">
      <c r="A18" s="18" t="s">
        <v>27</v>
      </c>
      <c r="B18" s="16" t="s">
        <v>28</v>
      </c>
      <c r="C18" s="10">
        <v>41621663.937672794</v>
      </c>
      <c r="D18" s="10">
        <v>56337468.272270337</v>
      </c>
      <c r="E18" s="10">
        <v>65131355.742066786</v>
      </c>
      <c r="F18" s="10">
        <v>55656848.778977215</v>
      </c>
      <c r="G18" s="26">
        <v>61983304.508382484</v>
      </c>
      <c r="H18" s="10">
        <v>61209226.662630767</v>
      </c>
    </row>
    <row r="19" spans="1:8" ht="38.25" x14ac:dyDescent="0.25">
      <c r="A19" s="18" t="s">
        <v>29</v>
      </c>
      <c r="B19" s="16" t="s">
        <v>30</v>
      </c>
      <c r="C19" s="10">
        <v>39814002.049773574</v>
      </c>
      <c r="D19" s="10">
        <v>43797338.363905825</v>
      </c>
      <c r="E19" s="10">
        <v>54071921.255718343</v>
      </c>
      <c r="F19" s="10">
        <v>60647396.052199274</v>
      </c>
      <c r="G19" s="26">
        <v>42262108.178017959</v>
      </c>
      <c r="H19" s="10">
        <v>66083186.78990487</v>
      </c>
    </row>
    <row r="20" spans="1:8" ht="24" x14ac:dyDescent="0.25">
      <c r="A20" s="18" t="s">
        <v>31</v>
      </c>
      <c r="B20" s="23" t="s">
        <v>32</v>
      </c>
      <c r="C20" s="10">
        <v>44744817.877008647</v>
      </c>
      <c r="D20" s="10">
        <v>43303579.626081578</v>
      </c>
      <c r="E20" s="10">
        <v>7813227.0205979533</v>
      </c>
      <c r="F20" s="10">
        <v>6949057.3969082674</v>
      </c>
      <c r="G20" s="26">
        <v>7657057.0965778846</v>
      </c>
      <c r="H20" s="10">
        <v>7582667.8905249424</v>
      </c>
    </row>
    <row r="21" spans="1:8" ht="25.5" x14ac:dyDescent="0.25">
      <c r="A21" s="18" t="s">
        <v>33</v>
      </c>
      <c r="B21" s="19" t="s">
        <v>34</v>
      </c>
      <c r="C21" s="10">
        <v>1038006100.4689767</v>
      </c>
      <c r="D21" s="10">
        <v>1002063455.0361568</v>
      </c>
      <c r="E21" s="10">
        <v>1055978651.8811135</v>
      </c>
      <c r="F21" s="10">
        <v>954056488.16965139</v>
      </c>
      <c r="G21" s="26">
        <v>1031115668.6429858</v>
      </c>
      <c r="H21" s="10">
        <v>1028278019.2583727</v>
      </c>
    </row>
    <row r="22" spans="1:8" x14ac:dyDescent="0.25">
      <c r="A22" s="18" t="s">
        <v>35</v>
      </c>
      <c r="B22" s="22" t="s">
        <v>36</v>
      </c>
      <c r="C22" s="10">
        <v>47303175.674670562</v>
      </c>
      <c r="D22" s="10">
        <v>46168110.475996584</v>
      </c>
      <c r="E22" s="10">
        <v>52914916.095551953</v>
      </c>
      <c r="F22" s="10">
        <v>55633217.707402587</v>
      </c>
      <c r="G22" s="26">
        <v>72963081.380999997</v>
      </c>
      <c r="H22" s="10">
        <v>88556974.292999998</v>
      </c>
    </row>
    <row r="23" spans="1:8" x14ac:dyDescent="0.25">
      <c r="A23" s="18" t="s">
        <v>37</v>
      </c>
      <c r="B23" s="22" t="s">
        <v>5</v>
      </c>
      <c r="C23" s="10">
        <v>53839414.385611191</v>
      </c>
      <c r="D23" s="10">
        <v>40363950.191280499</v>
      </c>
      <c r="E23" s="10">
        <v>67971710.29494451</v>
      </c>
      <c r="F23" s="10">
        <v>67919463.530271113</v>
      </c>
      <c r="G23" s="26">
        <v>64971088.610459134</v>
      </c>
      <c r="H23" s="10">
        <v>53868460.546578407</v>
      </c>
    </row>
    <row r="24" spans="1:8" x14ac:dyDescent="0.25">
      <c r="A24" s="18"/>
      <c r="B24" s="22"/>
      <c r="C24" s="10"/>
      <c r="D24" s="10"/>
      <c r="E24" s="10"/>
      <c r="F24" s="10"/>
      <c r="G24" s="26"/>
      <c r="H24" s="10"/>
    </row>
    <row r="25" spans="1:8" x14ac:dyDescent="0.25">
      <c r="A25" s="18"/>
      <c r="B25" s="22"/>
      <c r="C25" s="10"/>
      <c r="D25" s="10"/>
      <c r="E25" s="10"/>
      <c r="F25" s="10"/>
      <c r="G25" s="26"/>
      <c r="H25" s="10"/>
    </row>
    <row r="26" spans="1:8" ht="22.5" customHeight="1" x14ac:dyDescent="0.25">
      <c r="A26" s="12"/>
      <c r="B26" s="57" t="s">
        <v>8</v>
      </c>
      <c r="C26" s="60" t="s">
        <v>6</v>
      </c>
      <c r="D26" s="60" t="s">
        <v>6</v>
      </c>
      <c r="E26" s="60" t="s">
        <v>6</v>
      </c>
      <c r="F26" s="60" t="s">
        <v>6</v>
      </c>
      <c r="G26" s="61" t="s">
        <v>6</v>
      </c>
      <c r="H26" s="60" t="s">
        <v>6</v>
      </c>
    </row>
    <row r="27" spans="1:8" x14ac:dyDescent="0.25">
      <c r="A27" s="18" t="s">
        <v>9</v>
      </c>
      <c r="B27" s="16" t="s">
        <v>10</v>
      </c>
      <c r="C27" s="10">
        <v>82538414.41226165</v>
      </c>
      <c r="D27" s="10">
        <v>119687820.17015101</v>
      </c>
      <c r="E27" s="10">
        <v>330528996.41735804</v>
      </c>
      <c r="F27" s="10">
        <v>529541438.59493685</v>
      </c>
      <c r="G27" s="26">
        <v>670187669.91618133</v>
      </c>
      <c r="H27" s="10">
        <v>656293247.40105546</v>
      </c>
    </row>
    <row r="28" spans="1:8" x14ac:dyDescent="0.25">
      <c r="A28" s="18" t="s">
        <v>11</v>
      </c>
      <c r="B28" s="16" t="s">
        <v>12</v>
      </c>
      <c r="C28" s="10">
        <v>19551463.759999998</v>
      </c>
      <c r="D28" s="10">
        <v>10049755.169999998</v>
      </c>
      <c r="E28" s="10">
        <v>24571867.18</v>
      </c>
      <c r="F28" s="10">
        <v>29853696.278571911</v>
      </c>
      <c r="G28" s="26">
        <v>31453139.350000001</v>
      </c>
      <c r="H28" s="10">
        <v>34728664.82</v>
      </c>
    </row>
    <row r="29" spans="1:8" x14ac:dyDescent="0.25">
      <c r="A29" s="18"/>
      <c r="B29" s="16"/>
      <c r="C29" s="10">
        <f>SUM(C27:C28)</f>
        <v>102089878.17226166</v>
      </c>
      <c r="D29" s="10">
        <f t="shared" ref="D29:H29" si="0">SUM(D27:D28)</f>
        <v>129737575.34015101</v>
      </c>
      <c r="E29" s="10">
        <f t="shared" si="0"/>
        <v>355100863.59735805</v>
      </c>
      <c r="F29" s="10">
        <f t="shared" si="0"/>
        <v>559395134.87350881</v>
      </c>
      <c r="G29" s="10">
        <f t="shared" si="0"/>
        <v>701640809.26618135</v>
      </c>
      <c r="H29" s="10">
        <f t="shared" si="0"/>
        <v>691021912.22105551</v>
      </c>
    </row>
    <row r="30" spans="1:8" ht="25.5" x14ac:dyDescent="0.25">
      <c r="A30" s="18" t="s">
        <v>15</v>
      </c>
      <c r="B30" s="16" t="s">
        <v>16</v>
      </c>
      <c r="C30" s="10">
        <v>52223855.76427827</v>
      </c>
      <c r="D30" s="10">
        <v>46222423.067929089</v>
      </c>
      <c r="E30" s="10">
        <v>113514726.18468641</v>
      </c>
      <c r="F30" s="10">
        <v>174841260.1737822</v>
      </c>
      <c r="G30" s="26">
        <v>218998030.17500907</v>
      </c>
      <c r="H30" s="10">
        <v>217116314.00306582</v>
      </c>
    </row>
    <row r="31" spans="1:8" ht="25.5" x14ac:dyDescent="0.25">
      <c r="A31" s="18" t="s">
        <v>17</v>
      </c>
      <c r="B31" s="16" t="s">
        <v>18</v>
      </c>
      <c r="C31" s="10">
        <v>0</v>
      </c>
      <c r="D31" s="10">
        <v>0</v>
      </c>
      <c r="E31" s="10">
        <v>72221.028836050231</v>
      </c>
      <c r="F31" s="10">
        <v>159098.22812470788</v>
      </c>
      <c r="G31" s="26">
        <v>0</v>
      </c>
      <c r="H31" s="10">
        <v>0</v>
      </c>
    </row>
    <row r="32" spans="1:8" x14ac:dyDescent="0.25">
      <c r="A32" s="18" t="s">
        <v>19</v>
      </c>
      <c r="B32" s="22" t="s">
        <v>20</v>
      </c>
      <c r="C32" s="10">
        <v>1055870.9432816093</v>
      </c>
      <c r="D32" s="10">
        <v>1057680.5395498222</v>
      </c>
      <c r="E32" s="10">
        <v>1619590.8295083572</v>
      </c>
      <c r="F32" s="10">
        <v>2126577.9896531259</v>
      </c>
      <c r="G32" s="26">
        <v>2930463.7006814494</v>
      </c>
      <c r="H32" s="10">
        <v>3376733.4185971916</v>
      </c>
    </row>
    <row r="33" spans="1:8" x14ac:dyDescent="0.25">
      <c r="A33" s="18" t="s">
        <v>23</v>
      </c>
      <c r="B33" s="22" t="s">
        <v>24</v>
      </c>
      <c r="C33" s="10">
        <v>40708556.93592076</v>
      </c>
      <c r="D33" s="10">
        <v>43647279.388999999</v>
      </c>
      <c r="E33" s="10">
        <v>58124740.513978794</v>
      </c>
      <c r="F33" s="10">
        <v>65095803.436432019</v>
      </c>
      <c r="G33" s="26">
        <v>46697247.561958089</v>
      </c>
      <c r="H33" s="10">
        <v>69709961.70914939</v>
      </c>
    </row>
    <row r="34" spans="1:8" ht="25.5" x14ac:dyDescent="0.25">
      <c r="A34" s="18" t="s">
        <v>25</v>
      </c>
      <c r="B34" s="16" t="s">
        <v>26</v>
      </c>
      <c r="C34" s="10">
        <v>1134441.22</v>
      </c>
      <c r="D34" s="10">
        <v>1615946.3699999999</v>
      </c>
      <c r="E34" s="10">
        <v>2720142.3836070187</v>
      </c>
      <c r="F34" s="10">
        <v>1926789.9942979501</v>
      </c>
      <c r="G34" s="26">
        <v>1033789.6845764063</v>
      </c>
      <c r="H34" s="10">
        <v>765836.828923719</v>
      </c>
    </row>
    <row r="35" spans="1:8" x14ac:dyDescent="0.25">
      <c r="A35" s="18" t="s">
        <v>27</v>
      </c>
      <c r="B35" s="16" t="s">
        <v>28</v>
      </c>
      <c r="C35" s="10">
        <v>2345657.1345207584</v>
      </c>
      <c r="D35" s="10">
        <v>2477989.0720000002</v>
      </c>
      <c r="E35" s="10">
        <v>3298316.3443114227</v>
      </c>
      <c r="F35" s="10">
        <v>3715589.2529340694</v>
      </c>
      <c r="G35" s="26">
        <v>4750047.2271816898</v>
      </c>
      <c r="H35" s="10">
        <v>4531997.1758256843</v>
      </c>
    </row>
    <row r="36" spans="1:8" ht="38.25" x14ac:dyDescent="0.25">
      <c r="A36" s="18" t="s">
        <v>29</v>
      </c>
      <c r="B36" s="16" t="s">
        <v>30</v>
      </c>
      <c r="C36" s="10">
        <v>37228458.5814</v>
      </c>
      <c r="D36" s="10">
        <v>39553343.946999997</v>
      </c>
      <c r="E36" s="10">
        <v>52106281.786060348</v>
      </c>
      <c r="F36" s="10">
        <v>59453424.189199999</v>
      </c>
      <c r="G36" s="26">
        <v>40913410.650199994</v>
      </c>
      <c r="H36" s="10">
        <v>64412127.704399996</v>
      </c>
    </row>
    <row r="37" spans="1:8" ht="24" x14ac:dyDescent="0.25">
      <c r="A37" s="18" t="s">
        <v>31</v>
      </c>
      <c r="B37" s="23" t="s">
        <v>32</v>
      </c>
      <c r="C37" s="10">
        <v>0</v>
      </c>
      <c r="D37" s="10">
        <v>0</v>
      </c>
      <c r="E37" s="10">
        <v>0</v>
      </c>
      <c r="F37" s="10">
        <v>0</v>
      </c>
      <c r="G37" s="26">
        <v>0</v>
      </c>
      <c r="H37" s="10">
        <v>0</v>
      </c>
    </row>
    <row r="38" spans="1:8" ht="25.5" x14ac:dyDescent="0.25">
      <c r="A38" s="18" t="s">
        <v>33</v>
      </c>
      <c r="B38" s="19" t="s">
        <v>34</v>
      </c>
      <c r="C38" s="10">
        <v>18509089.01238963</v>
      </c>
      <c r="D38" s="10">
        <v>12000735.26394414</v>
      </c>
      <c r="E38" s="10">
        <v>20304356.424196489</v>
      </c>
      <c r="F38" s="10">
        <v>20008271.629675373</v>
      </c>
      <c r="G38" s="26">
        <v>14533357.196085524</v>
      </c>
      <c r="H38" s="10">
        <v>17377583.615621679</v>
      </c>
    </row>
    <row r="39" spans="1:8" x14ac:dyDescent="0.25">
      <c r="A39" s="18" t="s">
        <v>35</v>
      </c>
      <c r="B39" s="22" t="s">
        <v>36</v>
      </c>
      <c r="C39" s="10">
        <v>10424798.8785</v>
      </c>
      <c r="D39" s="10">
        <v>16854913.913001359</v>
      </c>
      <c r="E39" s="10">
        <v>22172934.448238641</v>
      </c>
      <c r="F39" s="10">
        <v>30479468.984578378</v>
      </c>
      <c r="G39" s="26">
        <v>46060322.705500007</v>
      </c>
      <c r="H39" s="10">
        <v>45416573.245999999</v>
      </c>
    </row>
    <row r="40" spans="1:8" x14ac:dyDescent="0.25">
      <c r="A40" s="18" t="s">
        <v>37</v>
      </c>
      <c r="B40" s="22" t="s">
        <v>5</v>
      </c>
      <c r="C40" s="10">
        <v>20738950.700272951</v>
      </c>
      <c r="D40" s="10">
        <v>21566958.984676361</v>
      </c>
      <c r="E40" s="10">
        <v>30174543.132787757</v>
      </c>
      <c r="F40" s="10">
        <v>28236297.907332413</v>
      </c>
      <c r="G40" s="26">
        <v>27619119.757196937</v>
      </c>
      <c r="H40" s="10">
        <v>31367075.4706189</v>
      </c>
    </row>
    <row r="41" spans="1:8" x14ac:dyDescent="0.25">
      <c r="A41" s="12"/>
      <c r="B41" s="13"/>
      <c r="C41" s="10"/>
      <c r="D41" s="10"/>
      <c r="E41" s="10"/>
      <c r="F41" s="10"/>
      <c r="G41" s="26"/>
      <c r="H41" s="10"/>
    </row>
    <row r="43" spans="1:8" x14ac:dyDescent="0.25">
      <c r="A43" s="12"/>
      <c r="B43" s="57" t="s">
        <v>8</v>
      </c>
      <c r="C43" s="60" t="s">
        <v>42</v>
      </c>
      <c r="D43" s="60" t="s">
        <v>42</v>
      </c>
      <c r="E43" s="60" t="s">
        <v>42</v>
      </c>
      <c r="F43" s="60" t="s">
        <v>42</v>
      </c>
      <c r="G43" s="60" t="s">
        <v>42</v>
      </c>
      <c r="H43" s="60" t="s">
        <v>42</v>
      </c>
    </row>
    <row r="44" spans="1:8" x14ac:dyDescent="0.25">
      <c r="A44" s="18" t="s">
        <v>9</v>
      </c>
      <c r="B44" s="16" t="s">
        <v>10</v>
      </c>
      <c r="C44" s="53">
        <v>172516131.14802223</v>
      </c>
      <c r="D44" s="53">
        <v>166959357.00278121</v>
      </c>
      <c r="E44" s="53">
        <v>198707578.71876657</v>
      </c>
      <c r="F44" s="53">
        <v>176729841.08577722</v>
      </c>
      <c r="G44" s="53">
        <v>194735833.44771382</v>
      </c>
      <c r="H44" s="53">
        <v>192843952.02936739</v>
      </c>
    </row>
    <row r="45" spans="1:8" x14ac:dyDescent="0.25">
      <c r="A45" s="18" t="s">
        <v>11</v>
      </c>
      <c r="B45" s="16" t="s">
        <v>12</v>
      </c>
      <c r="C45" s="10"/>
      <c r="D45" s="10"/>
      <c r="E45" s="10"/>
      <c r="F45" s="10"/>
      <c r="G45" s="26"/>
      <c r="H45" s="10"/>
    </row>
    <row r="46" spans="1:8" x14ac:dyDescent="0.25">
      <c r="A46" s="18"/>
      <c r="B46" s="16"/>
      <c r="C46" s="10"/>
      <c r="D46" s="10"/>
      <c r="E46" s="10"/>
      <c r="F46" s="10"/>
      <c r="G46" s="26"/>
      <c r="H46" s="10"/>
    </row>
    <row r="47" spans="1:8" ht="25.5" x14ac:dyDescent="0.25">
      <c r="A47" s="18" t="s">
        <v>15</v>
      </c>
      <c r="B47" s="16" t="s">
        <v>16</v>
      </c>
      <c r="C47" s="56">
        <v>310727901.92367119</v>
      </c>
      <c r="D47" s="56">
        <v>304087359.15203953</v>
      </c>
      <c r="E47" s="56">
        <v>250354333.60068524</v>
      </c>
      <c r="F47" s="56">
        <v>222664288.28567931</v>
      </c>
      <c r="G47" s="56">
        <v>245350278.66238117</v>
      </c>
      <c r="H47" s="56">
        <v>242966671.98368481</v>
      </c>
    </row>
    <row r="48" spans="1:8" ht="25.5" x14ac:dyDescent="0.25">
      <c r="A48" s="18" t="s">
        <v>17</v>
      </c>
      <c r="B48" s="16" t="s">
        <v>18</v>
      </c>
      <c r="C48" s="56">
        <v>19389421.080037083</v>
      </c>
      <c r="D48" s="56">
        <v>18764884.504635353</v>
      </c>
      <c r="E48" s="56">
        <v>5363316.8531223238</v>
      </c>
      <c r="F48" s="56">
        <v>4770115.6707590651</v>
      </c>
      <c r="G48" s="56">
        <v>5256115.4646000732</v>
      </c>
      <c r="H48" s="56">
        <v>5205051.6875637313</v>
      </c>
    </row>
    <row r="49" spans="1:8" x14ac:dyDescent="0.25">
      <c r="A49" s="18" t="s">
        <v>19</v>
      </c>
      <c r="B49" s="22" t="s">
        <v>20</v>
      </c>
      <c r="C49" s="10"/>
      <c r="D49" s="10"/>
      <c r="E49" s="10"/>
      <c r="F49" s="10"/>
      <c r="G49" s="26"/>
      <c r="H49" s="10"/>
    </row>
    <row r="50" spans="1:8" x14ac:dyDescent="0.25">
      <c r="A50" s="18" t="s">
        <v>23</v>
      </c>
      <c r="B50" s="22" t="s">
        <v>24</v>
      </c>
      <c r="C50" s="56">
        <v>128765642.55716933</v>
      </c>
      <c r="D50" s="56">
        <v>124618079.14616811</v>
      </c>
      <c r="E50" s="56">
        <v>155602402.52885756</v>
      </c>
      <c r="F50" s="56">
        <v>138392244.76893583</v>
      </c>
      <c r="G50" s="56">
        <v>152492238.7877799</v>
      </c>
      <c r="H50" s="56">
        <v>151010758.83672556</v>
      </c>
    </row>
    <row r="51" spans="1:8" ht="25.5" x14ac:dyDescent="0.25">
      <c r="A51" s="18" t="s">
        <v>25</v>
      </c>
      <c r="B51" s="16" t="s">
        <v>26</v>
      </c>
      <c r="C51" s="56">
        <v>44247653.233930774</v>
      </c>
      <c r="D51" s="56">
        <v>42822428.741347343</v>
      </c>
      <c r="E51" s="56">
        <v>89388614.218705401</v>
      </c>
      <c r="F51" s="56">
        <v>79501927.845984429</v>
      </c>
      <c r="G51" s="56">
        <v>87601924.410001218</v>
      </c>
      <c r="H51" s="56">
        <v>86750861.459395543</v>
      </c>
    </row>
    <row r="52" spans="1:8" x14ac:dyDescent="0.25">
      <c r="A52" s="18" t="s">
        <v>27</v>
      </c>
      <c r="B52" s="16" t="s">
        <v>28</v>
      </c>
      <c r="C52" s="56">
        <v>39276006.803152032</v>
      </c>
      <c r="D52" s="56">
        <v>38010919.894004948</v>
      </c>
      <c r="E52" s="56">
        <v>58400561.289554194</v>
      </c>
      <c r="F52" s="56">
        <v>51941259.526043147</v>
      </c>
      <c r="G52" s="56">
        <v>57233257.281200796</v>
      </c>
      <c r="H52" s="56">
        <v>56677229.486805081</v>
      </c>
    </row>
    <row r="53" spans="1:8" ht="38.25" x14ac:dyDescent="0.25">
      <c r="A53" s="18" t="s">
        <v>29</v>
      </c>
      <c r="B53" s="16" t="s">
        <v>30</v>
      </c>
      <c r="C53" s="56">
        <v>497164.64307787386</v>
      </c>
      <c r="D53" s="56">
        <v>481150.88473423978</v>
      </c>
      <c r="E53" s="56">
        <v>0</v>
      </c>
      <c r="F53" s="56">
        <v>0</v>
      </c>
      <c r="G53" s="56">
        <v>0</v>
      </c>
      <c r="H53" s="56">
        <v>0</v>
      </c>
    </row>
    <row r="54" spans="1:8" ht="24" x14ac:dyDescent="0.25">
      <c r="A54" s="18" t="s">
        <v>31</v>
      </c>
      <c r="B54" s="23" t="s">
        <v>32</v>
      </c>
      <c r="C54" s="56">
        <v>44744817.877008647</v>
      </c>
      <c r="D54" s="56">
        <v>43303579.626081578</v>
      </c>
      <c r="E54" s="56">
        <v>7813227.0205979533</v>
      </c>
      <c r="F54" s="56">
        <v>6949057.3969082674</v>
      </c>
      <c r="G54" s="56">
        <v>7657057.0965778846</v>
      </c>
      <c r="H54" s="56">
        <v>7582667.8905249424</v>
      </c>
    </row>
    <row r="55" spans="1:8" ht="25.5" x14ac:dyDescent="0.25">
      <c r="A55" s="18" t="s">
        <v>33</v>
      </c>
      <c r="B55" s="19" t="s">
        <v>34</v>
      </c>
      <c r="C55" s="56">
        <v>977425688.29110003</v>
      </c>
      <c r="D55" s="56">
        <v>942574583.19437587</v>
      </c>
      <c r="E55" s="56">
        <v>1013335816.2985684</v>
      </c>
      <c r="F55" s="56">
        <v>901257410.18884861</v>
      </c>
      <c r="G55" s="56">
        <v>993081371.23752487</v>
      </c>
      <c r="H55" s="56">
        <v>983433469.46265841</v>
      </c>
    </row>
    <row r="56" spans="1:8" x14ac:dyDescent="0.25">
      <c r="A56" s="18" t="s">
        <v>35</v>
      </c>
      <c r="B56" s="22" t="s">
        <v>36</v>
      </c>
      <c r="C56" s="10"/>
      <c r="D56" s="10"/>
      <c r="E56" s="10"/>
      <c r="F56" s="10"/>
      <c r="G56" s="26"/>
      <c r="H56" s="10"/>
    </row>
    <row r="57" spans="1:8" x14ac:dyDescent="0.25">
      <c r="A57" s="18" t="s">
        <v>37</v>
      </c>
      <c r="B57" s="22" t="s">
        <v>5</v>
      </c>
      <c r="C57" s="10"/>
      <c r="D57" s="10"/>
      <c r="E57" s="10"/>
      <c r="F57" s="10"/>
      <c r="G57" s="26"/>
      <c r="H57" s="10"/>
    </row>
    <row r="59" spans="1:8" x14ac:dyDescent="0.25">
      <c r="C59" s="11" t="s">
        <v>43</v>
      </c>
      <c r="D59" s="11" t="s">
        <v>43</v>
      </c>
      <c r="E59" s="11" t="s">
        <v>43</v>
      </c>
      <c r="F59" s="11" t="s">
        <v>43</v>
      </c>
      <c r="G59" s="11" t="s">
        <v>43</v>
      </c>
      <c r="H59" s="11" t="s">
        <v>43</v>
      </c>
    </row>
    <row r="60" spans="1:8" x14ac:dyDescent="0.25">
      <c r="B60" s="16" t="s">
        <v>10</v>
      </c>
      <c r="C60" s="55">
        <v>164145170.34232265</v>
      </c>
      <c r="D60" s="55">
        <v>193895715.48554689</v>
      </c>
      <c r="E60" s="55">
        <v>89729921.512619197</v>
      </c>
      <c r="F60" s="55">
        <v>53518507.345745027</v>
      </c>
      <c r="G60" s="55">
        <v>68862883.56414181</v>
      </c>
      <c r="H60" s="55">
        <v>79524920.101425409</v>
      </c>
    </row>
    <row r="61" spans="1:8" x14ac:dyDescent="0.25">
      <c r="B61" s="16" t="s">
        <v>12</v>
      </c>
      <c r="C61" s="55"/>
      <c r="D61" s="55"/>
      <c r="E61" s="55"/>
      <c r="F61" s="55"/>
      <c r="G61" s="55"/>
      <c r="H61" s="55"/>
    </row>
    <row r="62" spans="1:8" x14ac:dyDescent="0.25">
      <c r="B62" s="16"/>
      <c r="C62" s="55"/>
      <c r="D62" s="55"/>
      <c r="E62" s="55"/>
      <c r="F62" s="55"/>
      <c r="G62" s="55"/>
      <c r="H62" s="55"/>
    </row>
    <row r="63" spans="1:8" ht="25.5" x14ac:dyDescent="0.25">
      <c r="B63" s="16" t="s">
        <v>16</v>
      </c>
      <c r="C63" s="55">
        <v>46279850.267952502</v>
      </c>
      <c r="D63" s="55">
        <v>102702493.80116391</v>
      </c>
      <c r="E63" s="55">
        <v>39827651.342399061</v>
      </c>
      <c r="F63" s="55">
        <v>29866960.784225851</v>
      </c>
      <c r="G63" s="55">
        <v>33589114.144822061</v>
      </c>
      <c r="H63" s="55">
        <v>41590115.721067756</v>
      </c>
    </row>
    <row r="64" spans="1:8" ht="25.5" x14ac:dyDescent="0.25">
      <c r="B64" s="16" t="s">
        <v>18</v>
      </c>
      <c r="C64" s="55"/>
      <c r="D64" s="55">
        <v>97855.814464516938</v>
      </c>
      <c r="E64" s="55"/>
      <c r="F64" s="55"/>
      <c r="G64" s="55"/>
      <c r="H64" s="55"/>
    </row>
    <row r="65" spans="2:8" x14ac:dyDescent="0.25">
      <c r="B65" s="22" t="s">
        <v>20</v>
      </c>
      <c r="C65" s="55"/>
      <c r="D65" s="55"/>
      <c r="E65" s="55"/>
      <c r="F65" s="55"/>
      <c r="G65" s="55"/>
      <c r="H65" s="55"/>
    </row>
    <row r="66" spans="2:8" x14ac:dyDescent="0.25">
      <c r="B66" s="22" t="s">
        <v>24</v>
      </c>
      <c r="C66" s="55">
        <v>11534161.730834618</v>
      </c>
      <c r="D66" s="55">
        <v>32880043.005119264</v>
      </c>
      <c r="E66" s="55">
        <v>12945816.023256123</v>
      </c>
      <c r="F66" s="55">
        <v>8086782.5059663355</v>
      </c>
      <c r="G66" s="55">
        <v>8332263.1837045252</v>
      </c>
      <c r="H66" s="55">
        <v>11010742.85668093</v>
      </c>
    </row>
    <row r="67" spans="2:8" ht="25.5" x14ac:dyDescent="0.25">
      <c r="B67" s="16" t="s">
        <v>26</v>
      </c>
      <c r="C67" s="55">
        <v>9445782.9055389091</v>
      </c>
      <c r="D67" s="55">
        <v>13268640.166682273</v>
      </c>
      <c r="E67" s="55">
        <v>7547698.4453969598</v>
      </c>
      <c r="F67" s="55">
        <v>6892810.6429670602</v>
      </c>
      <c r="G67" s="55">
        <v>6983565.6558865607</v>
      </c>
      <c r="H67" s="55">
        <v>9339683.77117607</v>
      </c>
    </row>
    <row r="68" spans="2:8" x14ac:dyDescent="0.25">
      <c r="B68" s="16" t="s">
        <v>28</v>
      </c>
      <c r="C68" s="55"/>
      <c r="D68" s="55">
        <v>15848559.306265391</v>
      </c>
      <c r="E68" s="55">
        <v>3432478.1082011685</v>
      </c>
      <c r="F68" s="55"/>
      <c r="G68" s="55"/>
      <c r="H68" s="55"/>
    </row>
    <row r="69" spans="2:8" ht="38.25" x14ac:dyDescent="0.25">
      <c r="B69" s="16" t="s">
        <v>30</v>
      </c>
      <c r="C69" s="55">
        <v>2088378.8252957033</v>
      </c>
      <c r="D69" s="55">
        <v>3762843.5321715833</v>
      </c>
      <c r="E69" s="55">
        <v>1965639.4696579957</v>
      </c>
      <c r="F69" s="55">
        <v>1193971.8629992758</v>
      </c>
      <c r="G69" s="55">
        <v>1348697.5278179669</v>
      </c>
      <c r="H69" s="55">
        <v>1671059.0855048723</v>
      </c>
    </row>
    <row r="70" spans="2:8" ht="24" x14ac:dyDescent="0.25">
      <c r="B70" s="23" t="s">
        <v>32</v>
      </c>
      <c r="C70" s="55"/>
      <c r="D70" s="55"/>
      <c r="E70" s="55"/>
      <c r="F70" s="55"/>
      <c r="G70" s="55"/>
      <c r="H70" s="55"/>
    </row>
    <row r="71" spans="2:8" ht="25.5" x14ac:dyDescent="0.25">
      <c r="B71" s="19" t="s">
        <v>34</v>
      </c>
      <c r="C71" s="55">
        <v>23186282.632623911</v>
      </c>
      <c r="D71" s="55">
        <v>24756584.217036724</v>
      </c>
      <c r="E71" s="55">
        <v>14974903.786908627</v>
      </c>
      <c r="F71" s="55">
        <v>18746863.222727418</v>
      </c>
      <c r="G71" s="55">
        <v>20816252.60290885</v>
      </c>
      <c r="H71" s="55">
        <v>24609103.320825934</v>
      </c>
    </row>
    <row r="72" spans="2:8" x14ac:dyDescent="0.25">
      <c r="B72" s="22" t="s">
        <v>36</v>
      </c>
      <c r="C72" s="55">
        <v>12460338.584827458</v>
      </c>
      <c r="D72" s="55">
        <v>5862361.7692215191</v>
      </c>
      <c r="E72" s="55"/>
      <c r="F72" s="55"/>
      <c r="G72" s="55"/>
      <c r="H72" s="55"/>
    </row>
    <row r="73" spans="2:8" x14ac:dyDescent="0.25">
      <c r="B73" s="22" t="s">
        <v>5</v>
      </c>
      <c r="C73" s="55">
        <v>31405169.807902694</v>
      </c>
      <c r="D73" s="55">
        <v>17094953.687148154</v>
      </c>
      <c r="E73" s="55">
        <v>32961834.452937104</v>
      </c>
      <c r="F73" s="55">
        <v>38518809.854895175</v>
      </c>
      <c r="G73" s="55">
        <v>37351968.853262201</v>
      </c>
      <c r="H73" s="55">
        <v>22501385.075959504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6" sqref="A6"/>
      <selection pane="bottomRight" activeCell="G64" sqref="G64:G69"/>
    </sheetView>
  </sheetViews>
  <sheetFormatPr defaultRowHeight="15" x14ac:dyDescent="0.25"/>
  <cols>
    <col min="1" max="1" width="11.5703125" style="25" customWidth="1"/>
    <col min="2" max="2" width="43.140625" style="24" customWidth="1"/>
    <col min="3" max="3" width="24.42578125" style="5" customWidth="1"/>
    <col min="4" max="4" width="24.5703125" style="5" customWidth="1"/>
    <col min="5" max="5" width="32.140625" style="5" customWidth="1"/>
    <col min="6" max="6" width="31.5703125" style="5" customWidth="1"/>
    <col min="7" max="7" width="27.28515625" customWidth="1"/>
    <col min="8" max="8" width="23.85546875" customWidth="1"/>
    <col min="10" max="10" width="13.42578125" bestFit="1" customWidth="1"/>
  </cols>
  <sheetData>
    <row r="1" spans="1:8" s="1" customFormat="1" x14ac:dyDescent="0.25">
      <c r="A1" s="12"/>
      <c r="B1" s="13"/>
      <c r="C1" s="4"/>
      <c r="D1" s="4"/>
      <c r="E1" s="4"/>
      <c r="F1" s="4"/>
      <c r="G1" s="4"/>
      <c r="H1" s="4"/>
    </row>
    <row r="2" spans="1:8" s="1" customFormat="1" x14ac:dyDescent="0.25">
      <c r="A2" s="12"/>
      <c r="B2" s="13"/>
      <c r="C2" s="3" t="s">
        <v>38</v>
      </c>
      <c r="D2" s="6" t="s">
        <v>39</v>
      </c>
      <c r="E2" s="4">
        <v>2014</v>
      </c>
      <c r="F2" s="4">
        <v>2015</v>
      </c>
      <c r="G2" s="4">
        <v>2016</v>
      </c>
      <c r="H2" s="4">
        <v>2017</v>
      </c>
    </row>
    <row r="3" spans="1:8" s="1" customFormat="1" x14ac:dyDescent="0.25">
      <c r="A3" s="12"/>
      <c r="B3" s="14" t="s">
        <v>0</v>
      </c>
      <c r="C3" s="4"/>
      <c r="D3" s="4"/>
      <c r="E3" s="4"/>
      <c r="F3" s="4"/>
      <c r="G3" s="4"/>
      <c r="H3" s="4"/>
    </row>
    <row r="4" spans="1:8" s="1" customFormat="1" x14ac:dyDescent="0.25">
      <c r="A4" s="12"/>
      <c r="B4" s="15" t="s">
        <v>1</v>
      </c>
      <c r="C4" s="9">
        <v>2190515445.5886049</v>
      </c>
      <c r="D4" s="9">
        <v>2254301212.4209476</v>
      </c>
      <c r="E4" s="9">
        <v>2460135661.5133295</v>
      </c>
      <c r="F4" s="9">
        <v>2518691797.9219985</v>
      </c>
      <c r="G4" s="9">
        <v>2864850798.2917223</v>
      </c>
      <c r="H4" s="9">
        <v>2877579548.805933</v>
      </c>
    </row>
    <row r="5" spans="1:8" s="1" customFormat="1" x14ac:dyDescent="0.25">
      <c r="A5" s="12"/>
      <c r="B5" s="15" t="s">
        <v>2</v>
      </c>
      <c r="C5" s="9">
        <v>450336638.9827159</v>
      </c>
      <c r="D5" s="9">
        <v>547928988.06680453</v>
      </c>
      <c r="E5" s="9">
        <v>693219521.25552166</v>
      </c>
      <c r="F5" s="9">
        <v>913954587.30308723</v>
      </c>
      <c r="G5" s="9">
        <v>1067875362.9326123</v>
      </c>
      <c r="H5" s="9">
        <v>1092233459.6841083</v>
      </c>
    </row>
    <row r="6" spans="1:8" s="1" customFormat="1" x14ac:dyDescent="0.25">
      <c r="A6" s="12"/>
      <c r="B6" s="15" t="s">
        <v>3</v>
      </c>
      <c r="C6" s="9">
        <v>1689720229.6699998</v>
      </c>
      <c r="D6" s="9">
        <v>1655487686.7731111</v>
      </c>
      <c r="E6" s="9">
        <v>1720394821.5493703</v>
      </c>
      <c r="F6" s="9">
        <v>1558939149.6335595</v>
      </c>
      <c r="G6" s="9">
        <v>1750472306.6831436</v>
      </c>
      <c r="H6" s="9">
        <v>1737848865.0985584</v>
      </c>
    </row>
    <row r="7" spans="1:8" s="1" customFormat="1" x14ac:dyDescent="0.25">
      <c r="A7" s="12"/>
      <c r="B7" s="15" t="s">
        <v>4</v>
      </c>
      <c r="C7" s="9">
        <v>50458576.935889199</v>
      </c>
      <c r="D7" s="9">
        <v>50884537.581031732</v>
      </c>
      <c r="E7" s="9">
        <v>46521318.708437853</v>
      </c>
      <c r="F7" s="9">
        <v>45798060.985351905</v>
      </c>
      <c r="G7" s="9">
        <v>46503128.67596665</v>
      </c>
      <c r="H7" s="9">
        <v>47497224.023266666</v>
      </c>
    </row>
    <row r="8" spans="1:8" s="1" customFormat="1" x14ac:dyDescent="0.25">
      <c r="A8" s="12"/>
      <c r="B8" s="15" t="s">
        <v>40</v>
      </c>
      <c r="C8" s="8">
        <v>1608824784.9999998</v>
      </c>
      <c r="D8" s="8">
        <v>1557004262.9999998</v>
      </c>
      <c r="E8" s="8">
        <v>1623363448</v>
      </c>
      <c r="F8" s="8">
        <v>1443813899.9999998</v>
      </c>
      <c r="G8" s="8">
        <v>1590915837.5999999</v>
      </c>
      <c r="H8" s="8">
        <v>1575459903.9999998</v>
      </c>
    </row>
    <row r="9" spans="1:8" s="1" customFormat="1" x14ac:dyDescent="0.25">
      <c r="A9" s="12"/>
      <c r="B9" s="15" t="s">
        <v>41</v>
      </c>
      <c r="C9" s="8"/>
      <c r="D9" s="8"/>
      <c r="E9" s="8"/>
      <c r="F9" s="8"/>
      <c r="G9" s="28"/>
      <c r="H9" s="8"/>
    </row>
    <row r="10" spans="1:8" x14ac:dyDescent="0.25">
      <c r="A10" s="18" t="s">
        <v>9</v>
      </c>
      <c r="B10" s="16" t="s">
        <v>10</v>
      </c>
      <c r="C10" s="10">
        <v>419298902.75380659</v>
      </c>
      <c r="D10" s="10">
        <v>480745923.47274196</v>
      </c>
      <c r="E10" s="10">
        <v>619244494.12270021</v>
      </c>
      <c r="F10" s="10">
        <v>762703687.24334335</v>
      </c>
      <c r="G10" s="26">
        <v>950702069.32203698</v>
      </c>
      <c r="H10" s="10">
        <v>930093224.52744818</v>
      </c>
    </row>
    <row r="11" spans="1:8" x14ac:dyDescent="0.25">
      <c r="A11" s="18" t="s">
        <v>11</v>
      </c>
      <c r="B11" s="16" t="s">
        <v>12</v>
      </c>
      <c r="C11" s="10">
        <v>19551463.759999998</v>
      </c>
      <c r="D11" s="10">
        <v>10049755.169999998</v>
      </c>
      <c r="E11" s="10">
        <v>24571867.18</v>
      </c>
      <c r="F11" s="10">
        <v>29853696.278571911</v>
      </c>
      <c r="G11" s="26">
        <v>31453139.350000001</v>
      </c>
      <c r="H11" s="10">
        <v>34728664.82</v>
      </c>
    </row>
    <row r="12" spans="1:8" ht="25.5" x14ac:dyDescent="0.25">
      <c r="A12" s="18" t="s">
        <v>15</v>
      </c>
      <c r="B12" s="16" t="s">
        <v>16</v>
      </c>
      <c r="C12" s="10">
        <v>410302815.54030198</v>
      </c>
      <c r="D12" s="10">
        <v>453133903.49113256</v>
      </c>
      <c r="E12" s="10">
        <v>404486732.0295707</v>
      </c>
      <c r="F12" s="10">
        <v>429328532.13148737</v>
      </c>
      <c r="G12" s="26">
        <v>497937422.98221231</v>
      </c>
      <c r="H12" s="10">
        <v>501740956.82921839</v>
      </c>
    </row>
    <row r="13" spans="1:8" ht="25.5" x14ac:dyDescent="0.25">
      <c r="A13" s="18" t="s">
        <v>17</v>
      </c>
      <c r="B13" s="16" t="s">
        <v>18</v>
      </c>
      <c r="C13" s="10">
        <v>20103264.275237083</v>
      </c>
      <c r="D13" s="10">
        <v>19380139.820499871</v>
      </c>
      <c r="E13" s="10">
        <v>5984973.3441583738</v>
      </c>
      <c r="F13" s="10">
        <v>5460851.6050837729</v>
      </c>
      <c r="G13" s="26">
        <v>5256115.4646000732</v>
      </c>
      <c r="H13" s="10">
        <v>5205051.6875637313</v>
      </c>
    </row>
    <row r="14" spans="1:8" x14ac:dyDescent="0.25">
      <c r="A14" s="18" t="s">
        <v>19</v>
      </c>
      <c r="B14" s="22" t="s">
        <v>20</v>
      </c>
      <c r="C14" s="10">
        <v>1077102.9432816093</v>
      </c>
      <c r="D14" s="10">
        <v>1079774.5395498222</v>
      </c>
      <c r="E14" s="10">
        <v>1643052.8295083572</v>
      </c>
      <c r="F14" s="10">
        <v>2149279.9896531259</v>
      </c>
      <c r="G14" s="26">
        <v>2930463.7006814494</v>
      </c>
      <c r="H14" s="10">
        <v>3376733.4185971916</v>
      </c>
    </row>
    <row r="15" spans="1:8" x14ac:dyDescent="0.25">
      <c r="A15" s="18" t="s">
        <v>23</v>
      </c>
      <c r="B15" s="22" t="s">
        <v>24</v>
      </c>
      <c r="C15" s="10">
        <v>181033205.03242472</v>
      </c>
      <c r="D15" s="10">
        <v>201316200.16762656</v>
      </c>
      <c r="E15" s="10">
        <v>227339264.07453209</v>
      </c>
      <c r="F15" s="10">
        <v>211586581.26653418</v>
      </c>
      <c r="G15" s="26">
        <v>207521749.5334425</v>
      </c>
      <c r="H15" s="10">
        <v>231731463.40255588</v>
      </c>
    </row>
    <row r="16" spans="1:8" ht="25.5" x14ac:dyDescent="0.25">
      <c r="A16" s="18" t="s">
        <v>25</v>
      </c>
      <c r="B16" s="16" t="s">
        <v>26</v>
      </c>
      <c r="C16" s="10">
        <v>54852721.167969689</v>
      </c>
      <c r="D16" s="10">
        <v>57877813.905368783</v>
      </c>
      <c r="E16" s="10">
        <v>100322760.05614899</v>
      </c>
      <c r="F16" s="10">
        <v>88333279.038449436</v>
      </c>
      <c r="G16" s="26">
        <v>95619279.750464171</v>
      </c>
      <c r="H16" s="10">
        <v>96856382.05949533</v>
      </c>
    </row>
    <row r="17" spans="1:11" x14ac:dyDescent="0.25">
      <c r="A17" s="18" t="s">
        <v>27</v>
      </c>
      <c r="B17" s="16" t="s">
        <v>28</v>
      </c>
      <c r="C17" s="10">
        <v>41621663.937672794</v>
      </c>
      <c r="D17" s="10">
        <v>56337468.272270337</v>
      </c>
      <c r="E17" s="10">
        <v>65131355.742066786</v>
      </c>
      <c r="F17" s="10">
        <v>55656848.778977215</v>
      </c>
      <c r="G17" s="26">
        <v>61983304.508382484</v>
      </c>
      <c r="H17" s="10">
        <v>61209226.662630767</v>
      </c>
    </row>
    <row r="18" spans="1:11" ht="38.25" x14ac:dyDescent="0.25">
      <c r="A18" s="18" t="s">
        <v>29</v>
      </c>
      <c r="B18" s="16" t="s">
        <v>30</v>
      </c>
      <c r="C18" s="10">
        <v>39814002.049773574</v>
      </c>
      <c r="D18" s="10">
        <v>43797338.363905825</v>
      </c>
      <c r="E18" s="10">
        <v>54071921.255718343</v>
      </c>
      <c r="F18" s="10">
        <v>60647396.052199274</v>
      </c>
      <c r="G18" s="26">
        <v>42262108.178017959</v>
      </c>
      <c r="H18" s="10">
        <v>66083186.78990487</v>
      </c>
    </row>
    <row r="19" spans="1:11" ht="24" x14ac:dyDescent="0.25">
      <c r="A19" s="18" t="s">
        <v>31</v>
      </c>
      <c r="B19" s="23" t="s">
        <v>32</v>
      </c>
      <c r="C19" s="10">
        <v>44744817.877008647</v>
      </c>
      <c r="D19" s="10">
        <v>43303579.626081578</v>
      </c>
      <c r="E19" s="10">
        <v>7813227.0205979533</v>
      </c>
      <c r="F19" s="10">
        <v>6949057.3969082674</v>
      </c>
      <c r="G19" s="26">
        <v>7657057.0965778846</v>
      </c>
      <c r="H19" s="10">
        <v>7582667.8905249424</v>
      </c>
    </row>
    <row r="20" spans="1:11" ht="25.5" x14ac:dyDescent="0.25">
      <c r="A20" s="18" t="s">
        <v>33</v>
      </c>
      <c r="B20" s="19" t="s">
        <v>34</v>
      </c>
      <c r="C20" s="10">
        <v>1038006100.4689767</v>
      </c>
      <c r="D20" s="10">
        <v>1002063455.0361568</v>
      </c>
      <c r="E20" s="10">
        <v>1055978651.8811135</v>
      </c>
      <c r="F20" s="10">
        <v>954056488.16965139</v>
      </c>
      <c r="G20" s="26">
        <v>1031115668.6429858</v>
      </c>
      <c r="H20" s="10">
        <v>1028278019.2583727</v>
      </c>
      <c r="J20" s="7" t="e">
        <f>H20/#REF!</f>
        <v>#REF!</v>
      </c>
    </row>
    <row r="21" spans="1:11" x14ac:dyDescent="0.25">
      <c r="A21" s="18" t="s">
        <v>35</v>
      </c>
      <c r="B21" s="22" t="s">
        <v>36</v>
      </c>
      <c r="C21" s="10">
        <v>47303175.674670562</v>
      </c>
      <c r="D21" s="10">
        <v>46168110.475996584</v>
      </c>
      <c r="E21" s="10">
        <v>52914916.095551953</v>
      </c>
      <c r="F21" s="10">
        <v>55633217.707402587</v>
      </c>
      <c r="G21" s="26">
        <v>72963081.380999997</v>
      </c>
      <c r="H21" s="10">
        <v>88556974.292999998</v>
      </c>
      <c r="K21" s="2">
        <f>45416573/H21</f>
        <v>0.51285145368375529</v>
      </c>
    </row>
    <row r="22" spans="1:11" x14ac:dyDescent="0.25">
      <c r="A22" s="18" t="s">
        <v>37</v>
      </c>
      <c r="B22" s="22" t="s">
        <v>5</v>
      </c>
      <c r="C22" s="10">
        <v>53839414.385611191</v>
      </c>
      <c r="D22" s="10">
        <v>40363950.191280499</v>
      </c>
      <c r="E22" s="10">
        <v>67971710.29494451</v>
      </c>
      <c r="F22" s="10">
        <v>67919463.530271113</v>
      </c>
      <c r="G22" s="26">
        <v>64971088.610459134</v>
      </c>
      <c r="H22" s="10">
        <v>53868460.546578407</v>
      </c>
      <c r="J22" s="7" t="e">
        <f>H22/#REF!</f>
        <v>#REF!</v>
      </c>
    </row>
    <row r="23" spans="1:11" ht="22.5" customHeight="1" x14ac:dyDescent="0.25">
      <c r="A23" s="12"/>
      <c r="B23" s="17" t="s">
        <v>8</v>
      </c>
      <c r="C23" s="11" t="s">
        <v>6</v>
      </c>
      <c r="D23" s="11" t="s">
        <v>6</v>
      </c>
      <c r="E23" s="11" t="s">
        <v>6</v>
      </c>
      <c r="F23" s="11" t="s">
        <v>6</v>
      </c>
      <c r="G23" s="27" t="s">
        <v>6</v>
      </c>
      <c r="H23" s="11" t="s">
        <v>6</v>
      </c>
    </row>
    <row r="24" spans="1:11" x14ac:dyDescent="0.25">
      <c r="A24" s="18" t="s">
        <v>9</v>
      </c>
      <c r="B24" s="16" t="s">
        <v>10</v>
      </c>
      <c r="C24" s="10">
        <v>82538414.41226165</v>
      </c>
      <c r="D24" s="10">
        <v>119687820.17015101</v>
      </c>
      <c r="E24" s="10">
        <v>330528996.41735804</v>
      </c>
      <c r="F24" s="10">
        <v>529541438.59493685</v>
      </c>
      <c r="G24" s="26">
        <v>670187669.91618133</v>
      </c>
      <c r="H24" s="10">
        <v>656293247.40105546</v>
      </c>
    </row>
    <row r="25" spans="1:11" x14ac:dyDescent="0.25">
      <c r="A25" s="18" t="s">
        <v>11</v>
      </c>
      <c r="B25" s="16" t="s">
        <v>12</v>
      </c>
      <c r="C25" s="10">
        <v>19551463.759999998</v>
      </c>
      <c r="D25" s="10">
        <v>10049755.169999998</v>
      </c>
      <c r="E25" s="10">
        <v>24571867.18</v>
      </c>
      <c r="F25" s="10">
        <v>29853696.278571911</v>
      </c>
      <c r="G25" s="26">
        <v>31453139.350000001</v>
      </c>
      <c r="H25" s="10">
        <v>34728664.82</v>
      </c>
    </row>
    <row r="26" spans="1:11" ht="25.5" x14ac:dyDescent="0.25">
      <c r="A26" s="18" t="s">
        <v>15</v>
      </c>
      <c r="B26" s="16" t="s">
        <v>16</v>
      </c>
      <c r="C26" s="10">
        <v>52223855.76427827</v>
      </c>
      <c r="D26" s="10">
        <v>46222423.067929089</v>
      </c>
      <c r="E26" s="10">
        <v>113514726.18468641</v>
      </c>
      <c r="F26" s="10">
        <v>174841260.1737822</v>
      </c>
      <c r="G26" s="26">
        <v>218998030.17500907</v>
      </c>
      <c r="H26" s="10">
        <v>217116314.00306582</v>
      </c>
    </row>
    <row r="27" spans="1:11" ht="25.5" x14ac:dyDescent="0.25">
      <c r="A27" s="18" t="s">
        <v>17</v>
      </c>
      <c r="B27" s="16" t="s">
        <v>18</v>
      </c>
      <c r="C27" s="10">
        <v>0</v>
      </c>
      <c r="D27" s="10">
        <v>0</v>
      </c>
      <c r="E27" s="10">
        <v>72221.028836050231</v>
      </c>
      <c r="F27" s="10">
        <v>159098.22812470788</v>
      </c>
      <c r="G27" s="26">
        <v>0</v>
      </c>
      <c r="H27" s="10">
        <v>0</v>
      </c>
    </row>
    <row r="28" spans="1:11" x14ac:dyDescent="0.25">
      <c r="A28" s="18" t="s">
        <v>19</v>
      </c>
      <c r="B28" s="22" t="s">
        <v>20</v>
      </c>
      <c r="C28" s="10">
        <v>1055870.9432816093</v>
      </c>
      <c r="D28" s="10">
        <v>1057680.5395498222</v>
      </c>
      <c r="E28" s="10">
        <v>1619590.8295083572</v>
      </c>
      <c r="F28" s="10">
        <v>2126577.9896531259</v>
      </c>
      <c r="G28" s="26">
        <v>2930463.7006814494</v>
      </c>
      <c r="H28" s="10">
        <v>3376733.4185971916</v>
      </c>
    </row>
    <row r="29" spans="1:11" ht="25.5" x14ac:dyDescent="0.25">
      <c r="A29" s="18" t="s">
        <v>21</v>
      </c>
      <c r="B29" s="22" t="s">
        <v>22</v>
      </c>
      <c r="C29" s="10" t="e">
        <v>#REF!</v>
      </c>
      <c r="D29" s="10" t="e">
        <v>#REF!</v>
      </c>
      <c r="E29" s="10" t="e">
        <v>#REF!</v>
      </c>
      <c r="F29" s="10" t="e">
        <v>#REF!</v>
      </c>
      <c r="G29" s="26" t="e">
        <v>#REF!</v>
      </c>
      <c r="H29" s="10" t="e">
        <v>#REF!</v>
      </c>
    </row>
    <row r="30" spans="1:11" x14ac:dyDescent="0.25">
      <c r="A30" s="18" t="s">
        <v>23</v>
      </c>
      <c r="B30" s="22" t="s">
        <v>24</v>
      </c>
      <c r="C30" s="10">
        <v>40708556.93592076</v>
      </c>
      <c r="D30" s="10">
        <v>43647279.388999999</v>
      </c>
      <c r="E30" s="10">
        <v>58124740.513978794</v>
      </c>
      <c r="F30" s="10">
        <v>65095803.436432019</v>
      </c>
      <c r="G30" s="26">
        <v>46697247.561958089</v>
      </c>
      <c r="H30" s="10">
        <v>69709961.70914939</v>
      </c>
    </row>
    <row r="31" spans="1:11" ht="25.5" x14ac:dyDescent="0.25">
      <c r="A31" s="18" t="s">
        <v>25</v>
      </c>
      <c r="B31" s="16" t="s">
        <v>26</v>
      </c>
      <c r="C31" s="10">
        <v>1134441.22</v>
      </c>
      <c r="D31" s="10">
        <v>1615946.3699999999</v>
      </c>
      <c r="E31" s="10">
        <v>2720142.3836070187</v>
      </c>
      <c r="F31" s="10">
        <v>1926789.9942979501</v>
      </c>
      <c r="G31" s="26">
        <v>1033789.6845764063</v>
      </c>
      <c r="H31" s="10">
        <v>765836.828923719</v>
      </c>
    </row>
    <row r="32" spans="1:11" x14ac:dyDescent="0.25">
      <c r="A32" s="18" t="s">
        <v>27</v>
      </c>
      <c r="B32" s="16" t="s">
        <v>28</v>
      </c>
      <c r="C32" s="10">
        <v>2345657.1345207584</v>
      </c>
      <c r="D32" s="10">
        <v>2477989.0720000002</v>
      </c>
      <c r="E32" s="10">
        <v>3298316.3443114227</v>
      </c>
      <c r="F32" s="10">
        <v>3715589.2529340694</v>
      </c>
      <c r="G32" s="26">
        <v>4750047.2271816898</v>
      </c>
      <c r="H32" s="10">
        <v>4531997.1758256843</v>
      </c>
    </row>
    <row r="33" spans="1:8" ht="38.25" x14ac:dyDescent="0.25">
      <c r="A33" s="18" t="s">
        <v>29</v>
      </c>
      <c r="B33" s="16" t="s">
        <v>30</v>
      </c>
      <c r="C33" s="10">
        <v>37228458.5814</v>
      </c>
      <c r="D33" s="10">
        <v>39553343.946999997</v>
      </c>
      <c r="E33" s="10">
        <v>52106281.786060348</v>
      </c>
      <c r="F33" s="10">
        <v>59453424.189199999</v>
      </c>
      <c r="G33" s="26">
        <v>40913410.650199994</v>
      </c>
      <c r="H33" s="10">
        <v>64412127.704399996</v>
      </c>
    </row>
    <row r="34" spans="1:8" ht="24" x14ac:dyDescent="0.25">
      <c r="A34" s="18" t="s">
        <v>31</v>
      </c>
      <c r="B34" s="23" t="s">
        <v>32</v>
      </c>
      <c r="C34" s="10">
        <v>0</v>
      </c>
      <c r="D34" s="10">
        <v>0</v>
      </c>
      <c r="E34" s="10">
        <v>0</v>
      </c>
      <c r="F34" s="10">
        <v>0</v>
      </c>
      <c r="G34" s="26">
        <v>0</v>
      </c>
      <c r="H34" s="10">
        <v>0</v>
      </c>
    </row>
    <row r="35" spans="1:8" ht="25.5" x14ac:dyDescent="0.25">
      <c r="A35" s="18" t="s">
        <v>33</v>
      </c>
      <c r="B35" s="19" t="s">
        <v>34</v>
      </c>
      <c r="C35" s="10">
        <v>18509089.01238963</v>
      </c>
      <c r="D35" s="10">
        <v>12000735.26394414</v>
      </c>
      <c r="E35" s="10">
        <v>20304356.424196489</v>
      </c>
      <c r="F35" s="10">
        <v>20008271.629675373</v>
      </c>
      <c r="G35" s="26">
        <v>14533357.196085524</v>
      </c>
      <c r="H35" s="10">
        <v>17377583.615621679</v>
      </c>
    </row>
    <row r="36" spans="1:8" x14ac:dyDescent="0.25">
      <c r="A36" s="18" t="s">
        <v>35</v>
      </c>
      <c r="B36" s="22" t="s">
        <v>36</v>
      </c>
      <c r="C36" s="10">
        <v>10424798.8785</v>
      </c>
      <c r="D36" s="10">
        <v>16854913.913001359</v>
      </c>
      <c r="E36" s="10">
        <v>22172934.448238641</v>
      </c>
      <c r="F36" s="10">
        <v>30479468.984578378</v>
      </c>
      <c r="G36" s="26">
        <v>46060322.705500007</v>
      </c>
      <c r="H36" s="10">
        <v>45416573.245999999</v>
      </c>
    </row>
    <row r="37" spans="1:8" x14ac:dyDescent="0.25">
      <c r="A37" s="18" t="s">
        <v>37</v>
      </c>
      <c r="B37" s="22" t="s">
        <v>5</v>
      </c>
      <c r="C37" s="10">
        <v>20738950.700272951</v>
      </c>
      <c r="D37" s="10">
        <v>21566958.984676361</v>
      </c>
      <c r="E37" s="10">
        <v>30174543.132787757</v>
      </c>
      <c r="F37" s="10">
        <v>28236297.907332413</v>
      </c>
      <c r="G37" s="26">
        <v>27619119.757196937</v>
      </c>
      <c r="H37" s="10">
        <v>31367075.4706189</v>
      </c>
    </row>
    <row r="38" spans="1:8" x14ac:dyDescent="0.25">
      <c r="A38" s="12"/>
      <c r="B38" s="13"/>
      <c r="C38" s="10"/>
      <c r="D38" s="10"/>
      <c r="E38" s="10"/>
      <c r="F38" s="10"/>
      <c r="G38" s="26"/>
      <c r="H38" s="10"/>
    </row>
    <row r="39" spans="1:8" x14ac:dyDescent="0.25">
      <c r="A39" s="12"/>
      <c r="B39" s="17" t="s">
        <v>8</v>
      </c>
      <c r="C39" s="11" t="s">
        <v>7</v>
      </c>
      <c r="D39" s="11" t="s">
        <v>7</v>
      </c>
      <c r="E39" s="11" t="s">
        <v>7</v>
      </c>
      <c r="F39" s="11" t="s">
        <v>7</v>
      </c>
      <c r="G39" s="27" t="s">
        <v>7</v>
      </c>
      <c r="H39" s="11" t="s">
        <v>7</v>
      </c>
    </row>
    <row r="40" spans="1:8" x14ac:dyDescent="0.25">
      <c r="A40" s="18" t="s">
        <v>9</v>
      </c>
      <c r="B40" s="16" t="s">
        <v>10</v>
      </c>
      <c r="C40" s="10">
        <v>336661301.49034488</v>
      </c>
      <c r="D40" s="10">
        <v>360855072.4883281</v>
      </c>
      <c r="E40" s="10">
        <v>288437500.23138577</v>
      </c>
      <c r="F40" s="10">
        <v>230248348.43152225</v>
      </c>
      <c r="G40" s="26">
        <v>263598717.01185563</v>
      </c>
      <c r="H40" s="10">
        <v>272368872.1307928</v>
      </c>
    </row>
    <row r="41" spans="1:8" x14ac:dyDescent="0.25">
      <c r="A41" s="18" t="s">
        <v>11</v>
      </c>
      <c r="B41" s="16" t="s">
        <v>12</v>
      </c>
      <c r="C41" s="10">
        <v>0</v>
      </c>
      <c r="D41" s="10">
        <v>0</v>
      </c>
      <c r="E41" s="10">
        <v>0</v>
      </c>
      <c r="F41" s="10">
        <v>0</v>
      </c>
      <c r="G41" s="26">
        <v>0</v>
      </c>
      <c r="H41" s="10">
        <v>0</v>
      </c>
    </row>
    <row r="42" spans="1:8" x14ac:dyDescent="0.25">
      <c r="A42" s="20" t="s">
        <v>13</v>
      </c>
      <c r="B42" s="21" t="s">
        <v>14</v>
      </c>
      <c r="C42" s="10">
        <v>0</v>
      </c>
      <c r="D42" s="10">
        <v>0</v>
      </c>
      <c r="E42" s="10">
        <v>0</v>
      </c>
      <c r="F42" s="10">
        <v>0</v>
      </c>
      <c r="G42" s="26">
        <v>0</v>
      </c>
      <c r="H42" s="10">
        <v>0</v>
      </c>
    </row>
    <row r="43" spans="1:8" ht="25.5" x14ac:dyDescent="0.25">
      <c r="A43" s="18" t="s">
        <v>15</v>
      </c>
      <c r="B43" s="16" t="s">
        <v>16</v>
      </c>
      <c r="C43" s="10">
        <v>357007752.19162369</v>
      </c>
      <c r="D43" s="10">
        <v>406789852.95320344</v>
      </c>
      <c r="E43" s="10">
        <v>290181984.9430843</v>
      </c>
      <c r="F43" s="10">
        <v>252531249.06990516</v>
      </c>
      <c r="G43" s="26">
        <v>278939392.80720323</v>
      </c>
      <c r="H43" s="10">
        <v>284556787.70475256</v>
      </c>
    </row>
    <row r="44" spans="1:8" ht="25.5" x14ac:dyDescent="0.25">
      <c r="A44" s="18" t="s">
        <v>17</v>
      </c>
      <c r="B44" s="16" t="s">
        <v>18</v>
      </c>
      <c r="C44" s="10">
        <v>19389421.080037083</v>
      </c>
      <c r="D44" s="10">
        <v>18862740.31909987</v>
      </c>
      <c r="E44" s="10">
        <v>5363316.8531223238</v>
      </c>
      <c r="F44" s="10">
        <v>4770115.6707590651</v>
      </c>
      <c r="G44" s="26">
        <v>5256115.4646000732</v>
      </c>
      <c r="H44" s="10">
        <v>5205051.6875637313</v>
      </c>
    </row>
    <row r="45" spans="1:8" x14ac:dyDescent="0.25">
      <c r="A45" s="18" t="s">
        <v>19</v>
      </c>
      <c r="B45" s="22" t="s">
        <v>20</v>
      </c>
      <c r="C45" s="10">
        <v>0</v>
      </c>
      <c r="D45" s="10">
        <v>0</v>
      </c>
      <c r="E45" s="10">
        <v>0</v>
      </c>
      <c r="F45" s="10">
        <v>0</v>
      </c>
      <c r="G45" s="26">
        <v>0</v>
      </c>
      <c r="H45" s="10">
        <v>0</v>
      </c>
    </row>
    <row r="46" spans="1:8" x14ac:dyDescent="0.25">
      <c r="A46" s="18" t="s">
        <v>23</v>
      </c>
      <c r="B46" s="22" t="s">
        <v>24</v>
      </c>
      <c r="C46" s="10">
        <v>140299804.28800395</v>
      </c>
      <c r="D46" s="10">
        <v>157498122.15128738</v>
      </c>
      <c r="E46" s="10">
        <v>168548218.55211368</v>
      </c>
      <c r="F46" s="10">
        <v>146479027.27490216</v>
      </c>
      <c r="G46" s="26">
        <v>160824501.97148442</v>
      </c>
      <c r="H46" s="10">
        <v>162021501.69340649</v>
      </c>
    </row>
    <row r="47" spans="1:8" ht="25.5" x14ac:dyDescent="0.25">
      <c r="A47" s="18" t="s">
        <v>25</v>
      </c>
      <c r="B47" s="16" t="s">
        <v>26</v>
      </c>
      <c r="C47" s="10">
        <v>53693436.139469683</v>
      </c>
      <c r="D47" s="10">
        <v>56091068.908029616</v>
      </c>
      <c r="E47" s="10">
        <v>96936312.664102361</v>
      </c>
      <c r="F47" s="10">
        <v>86394738.488951489</v>
      </c>
      <c r="G47" s="26">
        <v>94585490.065887779</v>
      </c>
      <c r="H47" s="10">
        <v>96090545.230571613</v>
      </c>
    </row>
    <row r="48" spans="1:8" x14ac:dyDescent="0.25">
      <c r="A48" s="18" t="s">
        <v>27</v>
      </c>
      <c r="B48" s="16" t="s">
        <v>28</v>
      </c>
      <c r="C48" s="10">
        <v>39276006.803152032</v>
      </c>
      <c r="D48" s="10">
        <v>53859479.20027034</v>
      </c>
      <c r="E48" s="10">
        <v>61833039.397755362</v>
      </c>
      <c r="F48" s="10">
        <v>51941259.526043147</v>
      </c>
      <c r="G48" s="26">
        <v>57233257.281200796</v>
      </c>
      <c r="H48" s="10">
        <v>56677229.486805081</v>
      </c>
    </row>
    <row r="49" spans="1:8" ht="38.25" x14ac:dyDescent="0.25">
      <c r="A49" s="18" t="s">
        <v>29</v>
      </c>
      <c r="B49" s="16" t="s">
        <v>30</v>
      </c>
      <c r="C49" s="10">
        <v>2585543.4683735771</v>
      </c>
      <c r="D49" s="10">
        <v>4243994.4169058232</v>
      </c>
      <c r="E49" s="10">
        <v>1965639.4696579957</v>
      </c>
      <c r="F49" s="10">
        <v>1193971.8629992758</v>
      </c>
      <c r="G49" s="26">
        <v>1348697.5278179669</v>
      </c>
      <c r="H49" s="10">
        <v>1671059.0855048723</v>
      </c>
    </row>
    <row r="50" spans="1:8" ht="24" x14ac:dyDescent="0.25">
      <c r="A50" s="18" t="s">
        <v>31</v>
      </c>
      <c r="B50" s="23" t="s">
        <v>32</v>
      </c>
      <c r="C50" s="10">
        <v>44744817.877008647</v>
      </c>
      <c r="D50" s="10">
        <v>43303579.626081578</v>
      </c>
      <c r="E50" s="10">
        <v>7813227.0205979533</v>
      </c>
      <c r="F50" s="10">
        <v>6949057.3969082674</v>
      </c>
      <c r="G50" s="26">
        <v>7657057.0965778846</v>
      </c>
      <c r="H50" s="10">
        <v>7582667.8905249424</v>
      </c>
    </row>
    <row r="51" spans="1:8" ht="25.5" x14ac:dyDescent="0.25">
      <c r="A51" s="18" t="s">
        <v>33</v>
      </c>
      <c r="B51" s="19" t="s">
        <v>34</v>
      </c>
      <c r="C51" s="10">
        <v>1000611970.9237239</v>
      </c>
      <c r="D51" s="10">
        <v>967331167.4114126</v>
      </c>
      <c r="E51" s="10">
        <v>1028310720.085477</v>
      </c>
      <c r="F51" s="10">
        <v>920004273.41157603</v>
      </c>
      <c r="G51" s="26">
        <v>1013897623.8404337</v>
      </c>
      <c r="H51" s="10">
        <v>1008042572.7834843</v>
      </c>
    </row>
    <row r="52" spans="1:8" x14ac:dyDescent="0.25">
      <c r="A52" s="18" t="s">
        <v>35</v>
      </c>
      <c r="B52" s="22" t="s">
        <v>36</v>
      </c>
      <c r="C52" s="10">
        <v>12460338.584827458</v>
      </c>
      <c r="D52" s="10">
        <v>5862361.7692215191</v>
      </c>
      <c r="E52" s="10">
        <v>0</v>
      </c>
      <c r="F52" s="10">
        <v>0</v>
      </c>
      <c r="G52" s="26">
        <v>0</v>
      </c>
      <c r="H52" s="10">
        <v>0</v>
      </c>
    </row>
    <row r="53" spans="1:8" x14ac:dyDescent="0.25">
      <c r="A53" s="18" t="s">
        <v>37</v>
      </c>
      <c r="B53" s="22" t="s">
        <v>5</v>
      </c>
      <c r="C53" s="10">
        <v>31405169.807902694</v>
      </c>
      <c r="D53" s="10">
        <v>17094953.687148154</v>
      </c>
      <c r="E53" s="10">
        <v>32961834.452937104</v>
      </c>
      <c r="F53" s="10">
        <v>38518809.854895175</v>
      </c>
      <c r="G53" s="26">
        <v>37351968.853262201</v>
      </c>
      <c r="H53" s="10">
        <v>22501385.075959504</v>
      </c>
    </row>
    <row r="57" spans="1:8" x14ac:dyDescent="0.25">
      <c r="A57" s="12"/>
      <c r="B57" s="17" t="s">
        <v>8</v>
      </c>
      <c r="C57" s="11" t="s">
        <v>42</v>
      </c>
      <c r="D57" s="11" t="s">
        <v>42</v>
      </c>
      <c r="E57" s="11" t="s">
        <v>42</v>
      </c>
      <c r="F57" s="11" t="s">
        <v>42</v>
      </c>
      <c r="G57" s="11" t="s">
        <v>42</v>
      </c>
      <c r="H57" s="11" t="s">
        <v>42</v>
      </c>
    </row>
    <row r="58" spans="1:8" x14ac:dyDescent="0.25">
      <c r="A58" s="18" t="s">
        <v>9</v>
      </c>
      <c r="B58" s="16" t="s">
        <v>10</v>
      </c>
      <c r="C58" s="33">
        <v>172516131.14802223</v>
      </c>
      <c r="D58" s="37">
        <v>166959357.00278121</v>
      </c>
      <c r="E58" s="41">
        <v>198707578.71876657</v>
      </c>
      <c r="F58" s="46">
        <v>176729841.08577722</v>
      </c>
      <c r="G58" s="50">
        <v>194735833.44771382</v>
      </c>
      <c r="H58" s="29">
        <v>192843952.02936739</v>
      </c>
    </row>
    <row r="59" spans="1:8" x14ac:dyDescent="0.25">
      <c r="A59" s="18" t="s">
        <v>11</v>
      </c>
      <c r="B59" s="16" t="s">
        <v>12</v>
      </c>
      <c r="C59" s="10"/>
      <c r="D59" s="10"/>
      <c r="E59" s="10"/>
      <c r="F59" s="10"/>
      <c r="G59" s="26"/>
      <c r="H59" s="10"/>
    </row>
    <row r="60" spans="1:8" x14ac:dyDescent="0.25">
      <c r="A60" s="20" t="s">
        <v>13</v>
      </c>
      <c r="B60" s="21" t="s">
        <v>14</v>
      </c>
      <c r="C60" s="10"/>
      <c r="D60" s="10"/>
      <c r="E60" s="10"/>
      <c r="F60" s="10"/>
      <c r="G60" s="26"/>
      <c r="H60" s="10"/>
    </row>
    <row r="61" spans="1:8" ht="25.5" x14ac:dyDescent="0.25">
      <c r="A61" s="18" t="s">
        <v>15</v>
      </c>
      <c r="B61" s="16" t="s">
        <v>16</v>
      </c>
      <c r="C61" s="34">
        <v>310727901.92367119</v>
      </c>
      <c r="D61" s="38">
        <v>304087359.15203953</v>
      </c>
      <c r="E61" s="42">
        <v>250354333.60068524</v>
      </c>
      <c r="F61" s="47">
        <v>222664288.28567931</v>
      </c>
      <c r="G61" s="51">
        <v>245350278.66238117</v>
      </c>
      <c r="H61" s="30">
        <v>242966671.98368481</v>
      </c>
    </row>
    <row r="62" spans="1:8" ht="25.5" x14ac:dyDescent="0.25">
      <c r="A62" s="18" t="s">
        <v>17</v>
      </c>
      <c r="B62" s="16" t="s">
        <v>18</v>
      </c>
      <c r="C62" s="35">
        <v>19389421.080037083</v>
      </c>
      <c r="D62" s="39">
        <v>18764884.504635353</v>
      </c>
      <c r="E62" s="43">
        <v>5363316.8531223238</v>
      </c>
      <c r="F62" s="48">
        <v>4770115.6707590651</v>
      </c>
      <c r="G62" s="52">
        <v>5256115.4646000732</v>
      </c>
      <c r="H62" s="31">
        <v>5205051.6875637313</v>
      </c>
    </row>
    <row r="63" spans="1:8" x14ac:dyDescent="0.25">
      <c r="A63" s="18" t="s">
        <v>19</v>
      </c>
      <c r="B63" s="22" t="s">
        <v>20</v>
      </c>
      <c r="C63" s="10"/>
      <c r="D63" s="10"/>
      <c r="E63" s="10"/>
      <c r="F63" s="10"/>
      <c r="G63" s="26"/>
      <c r="H63" s="10"/>
    </row>
    <row r="64" spans="1:8" x14ac:dyDescent="0.25">
      <c r="A64" s="18" t="s">
        <v>23</v>
      </c>
      <c r="B64" s="22" t="s">
        <v>24</v>
      </c>
      <c r="C64" s="36">
        <v>128765642.55716933</v>
      </c>
      <c r="D64" s="40">
        <v>124618079.14616811</v>
      </c>
      <c r="E64" s="44">
        <v>155602402.52885756</v>
      </c>
      <c r="F64" s="49">
        <v>138392244.76893583</v>
      </c>
      <c r="G64" s="54">
        <v>152492238.7877799</v>
      </c>
      <c r="H64" s="32">
        <v>151010758.83672556</v>
      </c>
    </row>
    <row r="65" spans="1:8" ht="25.5" x14ac:dyDescent="0.25">
      <c r="A65" s="18" t="s">
        <v>25</v>
      </c>
      <c r="B65" s="16" t="s">
        <v>26</v>
      </c>
      <c r="C65" s="36">
        <v>44247653.233930774</v>
      </c>
      <c r="D65" s="40">
        <v>42822428.741347343</v>
      </c>
      <c r="E65" s="44">
        <v>89388614.218705401</v>
      </c>
      <c r="F65" s="49">
        <v>79501927.845984429</v>
      </c>
      <c r="G65" s="54">
        <v>87601924.410001218</v>
      </c>
      <c r="H65" s="32">
        <v>86750861.459395543</v>
      </c>
    </row>
    <row r="66" spans="1:8" x14ac:dyDescent="0.25">
      <c r="A66" s="18" t="s">
        <v>27</v>
      </c>
      <c r="B66" s="16" t="s">
        <v>28</v>
      </c>
      <c r="C66" s="36">
        <v>39276006.803152032</v>
      </c>
      <c r="D66" s="40">
        <v>38010919.894004948</v>
      </c>
      <c r="E66" s="44">
        <v>58400561.289554194</v>
      </c>
      <c r="F66" s="49">
        <v>51941259.526043147</v>
      </c>
      <c r="G66" s="54">
        <v>57233257.281200796</v>
      </c>
      <c r="H66" s="32">
        <v>56677229.486805081</v>
      </c>
    </row>
    <row r="67" spans="1:8" ht="38.25" x14ac:dyDescent="0.25">
      <c r="A67" s="18" t="s">
        <v>29</v>
      </c>
      <c r="B67" s="16" t="s">
        <v>30</v>
      </c>
      <c r="C67" s="36">
        <v>497164.64307787386</v>
      </c>
      <c r="D67" s="40">
        <v>481150.88473423978</v>
      </c>
      <c r="E67" s="44">
        <v>0</v>
      </c>
      <c r="F67" s="49">
        <v>0</v>
      </c>
      <c r="G67" s="54">
        <v>0</v>
      </c>
      <c r="H67" s="32">
        <v>0</v>
      </c>
    </row>
    <row r="68" spans="1:8" ht="24" x14ac:dyDescent="0.25">
      <c r="A68" s="18" t="s">
        <v>31</v>
      </c>
      <c r="B68" s="23" t="s">
        <v>32</v>
      </c>
      <c r="C68" s="36">
        <v>44744817.877008647</v>
      </c>
      <c r="D68" s="40">
        <v>43303579.626081578</v>
      </c>
      <c r="E68" s="44">
        <v>7813227.0205979533</v>
      </c>
      <c r="F68" s="49">
        <v>6949057.3969082674</v>
      </c>
      <c r="G68" s="54">
        <v>7657057.0965778846</v>
      </c>
      <c r="H68" s="32">
        <v>7582667.8905249424</v>
      </c>
    </row>
    <row r="69" spans="1:8" ht="25.5" x14ac:dyDescent="0.25">
      <c r="A69" s="18" t="s">
        <v>33</v>
      </c>
      <c r="B69" s="19" t="s">
        <v>34</v>
      </c>
      <c r="C69" s="36">
        <v>977425688.29110003</v>
      </c>
      <c r="D69" s="40">
        <v>942574583.19437587</v>
      </c>
      <c r="E69" s="44">
        <v>1013335816.2985684</v>
      </c>
      <c r="F69" s="49">
        <v>901257410.18884861</v>
      </c>
      <c r="G69" s="54">
        <v>993081371.23752487</v>
      </c>
      <c r="H69" s="32">
        <v>983433469.46265841</v>
      </c>
    </row>
    <row r="70" spans="1:8" x14ac:dyDescent="0.25">
      <c r="A70" s="18" t="s">
        <v>35</v>
      </c>
      <c r="B70" s="22" t="s">
        <v>36</v>
      </c>
      <c r="C70" s="10"/>
      <c r="D70" s="10"/>
      <c r="E70" s="10"/>
      <c r="F70" s="10"/>
      <c r="G70" s="26"/>
      <c r="H70" s="10"/>
    </row>
    <row r="71" spans="1:8" x14ac:dyDescent="0.25">
      <c r="A71" s="18" t="s">
        <v>37</v>
      </c>
      <c r="B71" s="22" t="s">
        <v>5</v>
      </c>
      <c r="C71" s="10"/>
      <c r="D71" s="10"/>
      <c r="E71" s="10"/>
      <c r="F71" s="10"/>
      <c r="G71" s="26"/>
      <c r="H71" s="10"/>
    </row>
  </sheetData>
  <customSheetViews>
    <customSheetView guid="{F1C52572-11B5-4E66-AA57-700EE3CF8AF4}" topLeftCell="A64">
      <selection activeCell="C89" sqref="C89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 (2)</vt:lpstr>
      <vt:lpstr>source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kgoginashvili</dc:creator>
  <cp:lastModifiedBy>Ketevan Goginashvili</cp:lastModifiedBy>
  <dcterms:created xsi:type="dcterms:W3CDTF">2011-03-14T13:42:55Z</dcterms:created>
  <dcterms:modified xsi:type="dcterms:W3CDTF">2019-04-30T12:24:36Z</dcterms:modified>
</cp:coreProperties>
</file>