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theme+xml" PartName="/xl/theme/theme1.xml"/>
  <Override ContentType="application/vnd.openxmlformats-officedocument.spreadsheetml.styles+xml" PartName="/xl/styles.xml"/>
  <Override ContentType="application/vnd.openxmlformats-officedocument.spreadsheetml.sharedStrings+xml" PartName="/xl/sharedStrings.xml"/>
  <Override ContentType="application/vnd.openxmlformats-officedocument.spreadsheetml.comments+xml" PartName="/xl/comments1.xml"/>
  <Override ContentType="application/vnd.openxmlformats-package.core-properties+xml" PartName="/docProps/core.xml"/>
  <Override ContentType="application/vnd.openxmlformats-officedocument.extended-properties+xml" PartName="/docProps/app.xml"/>
</Types>
</file>

<file path=_rels/.rels><?xml version="1.0" encoding="UTF-8"?><Relationships xmlns="http://schemas.openxmlformats.org/package/2006/relationships"><Relationship Target="docProps/app.xml" Type="http://schemas.openxmlformats.org/officeDocument/2006/relationships/extended-properties" Id="rId3"/><Relationship Target="docProps/core.xml" Type="http://schemas.openxmlformats.org/package/2006/relationships/metadata/core-properties" Id="rId2"/><Relationship Target="xl/workbook.xml" Type="http://schemas.openxmlformats.org/officeDocument/2006/relationships/officeDocument" Id="rId1"/></Relationships>
</file>

<file path=xl/workbook.xml><?xml version="1.0" encoding="utf-8"?>
<workbook xmlns:r="http://schemas.openxmlformats.org/officeDocument/2006/relationships" xmlns="http://schemas.openxmlformats.org/spreadsheetml/2006/main"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Users\soleyman\Documents\Gretchen\OneDrive\Y\UHC\Consultation\2019\Country results\"/>
    </mc:Choice>
  </mc:AlternateContent>
  <xr:revisionPtr revIDLastSave="56" documentId="102_{9C3DD636-9EFA-4204-ACF8-B85B4C42650D}" xr6:coauthVersionLast="36" xr6:coauthVersionMax="36" xr10:uidLastSave="{0393F237-D19A-4379-8440-6B867AE44790}"/>
  <bookViews>
    <workbookView xWindow="480" yWindow="75" windowWidth="20730" windowHeight="10800"/>
  </bookViews>
  <sheets>
    <sheet name="Content &amp; Deadline" sheetId="4" r:id="rId1"/>
    <sheet name="Index" sheetId="1" r:id="rId2"/>
    <sheet name="Additional Sources" sheetId="5" r:id="rId3"/>
  </sheets>
  <calcPr calcId="191029" fullCalcOnLoad="true"/>
  <extLs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soleyman</author>
  </authors>
  <commentList>
    <comment ref="J51" authorId="0">
      <text>
        <r>
          <rPr>
            <b/>
            <sz val="9"/>
            <color indexed="81"/>
            <rFont val="Tahoma"/>
            <family val="2"/>
          </rPr>
          <t>soleyman:</t>
        </r>
        <r>
          <rPr>
            <sz val="9"/>
            <color indexed="81"/>
            <rFont val="Tahoma"/>
            <family val="2"/>
          </rPr>
          <t xml:space="preserve">
This would need to be replicated 3 times for the 3 years shown.</t>
        </r>
      </text>
    </comment>
  </commentList>
</comments>
</file>

<file path=xl/sharedStrings.xml><?xml version="1.0" encoding="utf-8"?>
<sst xmlns="http://schemas.openxmlformats.org/spreadsheetml/2006/main" count="125" uniqueCount="77">
  <si>
    <t>These draft estimates are for consultation: not to be quoted or published</t>
  </si>
  <si>
    <t>Year</t>
  </si>
  <si>
    <t>Source</t>
  </si>
  <si>
    <t>Source weblink</t>
  </si>
  <si>
    <t>Reproductive, maternal, newborn and child health</t>
  </si>
  <si>
    <t>Family planning demand satisifed with modern methods (%)</t>
  </si>
  <si>
    <t>Antenatal care, 4+ visits (%)</t>
  </si>
  <si>
    <t>Child immunization (DTP3) (%)</t>
  </si>
  <si>
    <t>WHO/UNICEF estimate</t>
  </si>
  <si>
    <t>http://www.who.int/immunization/monitoring_surveillance/routine/coverage/en/index4.html</t>
  </si>
  <si>
    <t>Care-seeking behavior for child pneumonia (%)</t>
  </si>
  <si>
    <t>Infectious diseases</t>
  </si>
  <si>
    <t>Tuberculosis detection and treatment (%)</t>
  </si>
  <si>
    <t>http://www.who.int/tb/country/data/download/en/</t>
  </si>
  <si>
    <t>HIV antiretroviral treatment (%)</t>
  </si>
  <si>
    <t>http://aidsinfo.unaids.org/</t>
  </si>
  <si>
    <t>Insecticide-treated nets for malaria prevention (%)</t>
  </si>
  <si>
    <t>WHO/UNICEF Joint Monitoring Programme estimate</t>
  </si>
  <si>
    <t>Non-communicable diseases</t>
  </si>
  <si>
    <t>Service capacity and access</t>
  </si>
  <si>
    <t>Hospital beds per 10,000 population</t>
  </si>
  <si>
    <t>Health worker density</t>
  </si>
  <si>
    <t>Physicians per 1000 population</t>
  </si>
  <si>
    <t>WHO Global Health Observatory</t>
  </si>
  <si>
    <t>Psychiatrists per 100,000 population</t>
  </si>
  <si>
    <t>http://apps.who.int/gho/data/node.main.MHHR?lang=en</t>
  </si>
  <si>
    <t>Surgeons per 100,000 population</t>
  </si>
  <si>
    <t>International Health Regulations compliance (%)</t>
  </si>
  <si>
    <t>http://www.who.int/gho/ihr/monitoring/legislation/en/index1.html</t>
  </si>
  <si>
    <t>Intermediate calculations - see methods documentation for full description</t>
  </si>
  <si>
    <t>Scaling parameters and thresholds</t>
  </si>
  <si>
    <t>Threshold</t>
  </si>
  <si>
    <t>Max</t>
  </si>
  <si>
    <t>Min</t>
  </si>
  <si>
    <t>Rescaled value for input into index</t>
  </si>
  <si>
    <t>Sub-indices for the four domains of service coverage</t>
  </si>
  <si>
    <t>Value</t>
  </si>
  <si>
    <t xml:space="preserve">Draft estimates for Sustainable Development Goal indicator 3.8.1:  </t>
  </si>
  <si>
    <t>Universal Health Coverage (UHC) index of the coverage of essential health services.</t>
  </si>
  <si>
    <t xml:space="preserve">Draft estimates for SDG 3.8.1: Universal Health Coverage (UHC) index of the coverage of essential health services. </t>
  </si>
  <si>
    <t>CountryName</t>
  </si>
  <si>
    <t xml:space="preserve">UHC INDEX (scale of 0 to 100)                     </t>
  </si>
  <si>
    <t>Estimate for the year:</t>
  </si>
  <si>
    <t>https://www.un.org/en/development/desa/population/theme/family-planning/cp_model.asp</t>
  </si>
  <si>
    <t>http://apps.who.int/gho/data/node.main.HWFGRP_0020?lang=en</t>
  </si>
  <si>
    <t>-</t>
  </si>
  <si>
    <t>UN Population Division estimate</t>
  </si>
  <si>
    <t>WHO estimate</t>
  </si>
  <si>
    <t>UNAIDS/WHO estimate</t>
  </si>
  <si>
    <t>see the "Additional Sources" worksheet</t>
  </si>
  <si>
    <t>At least basic sanitation (%)</t>
  </si>
  <si>
    <t>Tobacco non-smoking (%)</t>
  </si>
  <si>
    <t>Prevalence of normal blood pressure (%)</t>
  </si>
  <si>
    <r>
      <t xml:space="preserve">Tracer indicators: </t>
    </r>
    <r>
      <rPr>
        <sz val="11"/>
        <color theme="1"/>
        <rFont val="Calibri"/>
        <family val="2"/>
        <scheme val="minor"/>
      </rPr>
      <t>The below table provides the values and sources for the indicators currently used to construct the UHC index of essential health services. Indicators are shaded in gray if the estimates are routinely consulted through another process.  Estimates for child immunization (DTP3) and HIV antretroviral treatment have been revised and are currently undergoing a separate country consultation. The outcome of that consultation will be used to calculate SDG 3.8.1. Estimates for all other indicators shaded in grey have recently undergone country consultation. At this time, we are seeking feedback on values shaded in yellow.</t>
    </r>
  </si>
  <si>
    <t>Multiple sources (see “Additional Sources” sheet)</t>
  </si>
  <si>
    <t>http://apps.who.int/gho/data/node.main.38?lang=en (expected publication date: July, 2019)</t>
  </si>
  <si>
    <t>http://apps.who.int/gho/data/node.main.A875STANDARD</t>
  </si>
  <si>
    <t>http://apps.who.int/gho/data/node.main.HWF9?lang=en (partial data only)</t>
  </si>
  <si>
    <t>https://www.who.int/gho/maternal_health/reproductive_health/antenatal_care/en/</t>
  </si>
  <si>
    <t>WHO Global Health Observatory (see note 1)</t>
  </si>
  <si>
    <t>WHO/NCD-RisC estimate (see note 1)</t>
  </si>
  <si>
    <t>WHO Global Health Observatory and Tracking Univeral Health Coverage: 2017 Global Monitoring Report (see note 1)</t>
  </si>
  <si>
    <t>data are not currently available online</t>
  </si>
  <si>
    <t xml:space="preserve">Notes: </t>
  </si>
  <si>
    <t xml:space="preserve">  1. Additional analyses were carried out to estimate values for years that were not available in the WHO or UN data sets. Methods for these analyses are described in the metadata for SDG indicator 3.8.1.</t>
  </si>
  <si>
    <t xml:space="preserve">  2. Age-standardized estimate for adults aged 18 years and over.</t>
  </si>
  <si>
    <t>Mean fasting plasma glucose (mmol/L) (see note 2)</t>
  </si>
  <si>
    <t>https://www.washdata.org/</t>
  </si>
  <si>
    <r>
      <t xml:space="preserve">Methodology: </t>
    </r>
    <r>
      <rPr>
        <sz val="11"/>
        <color theme="1"/>
        <rFont val="Calibri"/>
        <family val="2"/>
        <scheme val="minor"/>
      </rPr>
      <t>Please see the metadata for SDG indicator 3.8.1 for a technical description of the methodology for computing the index. In brief, the index is computed from tracer indicators of service coverage, which are grouped in four domains (see below table). Data are from WHO or UN datasets (see sources in the below table). If WHO/UN data sources contained data for some years, but not others, gaps are filled in. These indicators are averaged together using geometric means. Some indicators are re-scaled before being entered into the index, so that they range from 0 to 100%. These intermediate calculations are included in this spreadsheet and equations are embedded throughout the spreadsheet to demonstrate all calculations.</t>
    </r>
  </si>
  <si>
    <r>
      <t xml:space="preserve">As part of its country consultation for SDG 3.8.1, an index for the coverage of essential health services, the World Health Organization is pleased to share with you draft estimates of SDG indicator 3.8.1 and its component tracer indicators for the years 2000, 2005, 2010, 2015, and 2017. This country consultation will take place in conjunction with that for financial protection against the cost of health services (SDG indicator 3.8.2).
The values for tracer indicators used to compute the index are based on existing WHO/UN agency estimates, country data reported to WHO, and published results from household surveys. The inputs have been selected for comparability and may differ from official national estimates produced using alternate methods.  In cases where no country estimates are available, default regional values have been used as placeholders to allow for the calculation of the index.
</t>
    </r>
    <r>
      <rPr>
        <u/>
        <sz val="12"/>
        <color theme="1"/>
        <rFont val="Calibri"/>
        <family val="2"/>
        <scheme val="minor"/>
      </rPr>
      <t>We are only seeking feedback on data for tracer indicators which have not previously been consulted (these are shaded in yellow in the spreadsheet)</t>
    </r>
    <r>
      <rPr>
        <sz val="12"/>
        <color theme="1"/>
        <rFont val="Calibri"/>
        <family val="2"/>
        <scheme val="minor"/>
      </rPr>
      <t>. Data for other tracer indicators which are updated by WHO/UN agencies and have already been consulted are shown, but do not need to be reviewed.  These are child immunization (DTP3), tuberculosis detection and treatment, HIV antiretroviral treatment, coverage of at least basic sanitation, prevalence of tobacco non-smoking, International Health Regulations compliance, as well as certain years of prevalence of normal blood pressure and psychiatrists per 100,000 population. 
The country consultation process will end 19th July 2019. Any comments received after this date may not be considered in the final publication of SDG indicator 3.8.1 for this estimation round. Data contained in this spreadsheet may be revised based on comments or data received during the consultation process. 
A summary of how SDG indicator 3.8.1 is calculated (i.e. the metadata) may be found on the following website:
https://unstats.un.org/sdgs/metadata/files/Metadata-03-08-01.pdf
This document is also provided in an accompanying PDF. A summary of data sources used in this update of the index may be found in the “Index” and “Additional Sources” sheets of this workbook. 
Please send any feedback to: uhc_stats@who.int</t>
    </r>
  </si>
  <si>
    <t>Sources for data on hospital beds per 10,000 population may vary by year.  Specific sources are given below.</t>
  </si>
  <si>
    <t>Georgia</t>
  </si>
  <si>
    <t>WHO estimate (see note 1)</t>
  </si>
  <si>
    <t>(Low or localized malaria burden, no value used in index)</t>
  </si>
  <si>
    <t>Multiple sources (see note 1 and “Additional Sources” sheet)</t>
  </si>
  <si>
    <t>European Health for All database (WHO), 31 Jan 2018</t>
  </si>
  <si>
    <t>https://gateway.euro.who.int/en/datasets/european-health-for-all-database/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</si>
</sst>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1"/>
      <color theme="1"/>
      <name val="Calibri"/>
      <family val="2"/>
      <scheme val="minor"/>
    </font>
    <font>
      <b/>
      <sz val="11"/>
      <color theme="1"/>
      <name val="Calibri"/>
      <family val="2"/>
      <scheme val="minor"/>
    </font>
    <font>
      <b/>
      <sz val="18"/>
      <color theme="1"/>
      <name val="Calibri"/>
      <family val="2"/>
      <scheme val="minor"/>
    </font>
    <font>
      <sz val="11"/>
      <name val="Calibri"/>
      <family val="2"/>
    </font>
    <font>
      <u/>
      <sz val="11"/>
      <color theme="1"/>
      <name val="Calibri"/>
      <family val="2"/>
      <scheme val="minor"/>
    </font>
    <font>
      <sz val="11"/>
      <name val="Calibri"/>
      <family val="2"/>
    </font>
    <font>
      <b/>
      <sz val="18"/>
      <color rgb="FF000000"/>
      <name val="Calibri"/>
      <family val="2"/>
    </font>
    <font>
      <sz val="9"/>
      <color indexed="81"/>
      <name val="Tahoma"/>
      <family val="2"/>
    </font>
    <font>
      <b/>
      <sz val="9"/>
      <color indexed="81"/>
      <name val="Tahoma"/>
      <family val="2"/>
    </font>
    <font>
      <i/>
      <sz val="11"/>
      <color theme="1"/>
      <name val="Calibri"/>
      <family val="2"/>
      <scheme val="minor"/>
    </font>
    <font>
      <sz val="11"/>
      <color theme="1"/>
      <name val="Calibri"/>
      <family val="2"/>
    </font>
    <font>
      <sz val="11"/>
      <name val="Calibri"/>
      <family val="2"/>
      <scheme val="minor"/>
    </font>
    <font>
      <sz val="12"/>
      <color theme="1"/>
      <name val="Calibri"/>
      <family val="2"/>
      <scheme val="minor"/>
    </font>
    <font>
      <u/>
      <sz val="12"/>
      <color theme="1"/>
      <name val="Calibri"/>
      <family val="2"/>
      <scheme val="minor"/>
    </font>
    <font>
      <sz val="18"/>
      <color rgb="FF000000"/>
      <b/>
      <name val="Calibri"/>
    </font>
    <font>
      <sz val="18"/>
      <color rgb="FF000000"/>
      <b/>
      <name val="calibri"/>
    </font>
    <font>
      <sz val="18"/>
      <color rgb="FF000000"/>
      <b/>
      <name val="calibri"/>
    </font>
    <font>
      <sz val="18"/>
      <color rgb="FF000000"/>
      <b/>
      <name val="calibri"/>
    </font>
    <font>
      <sz val="11"/>
      <name val="Calibri"/>
    </font>
    <font>
      <sz val="11"/>
      <name val="Calibri"/>
    </font>
    <font>
      <sz val="11"/>
      <name val="Calibri"/>
    </font>
    <font>
      <sz val="11"/>
      <name val="Calibri"/>
    </font>
    <font>
      <sz val="11"/>
      <name val="Calibri"/>
    </font>
    <font>
      <sz val="11"/>
      <name val="Calibri"/>
    </font>
    <font>
      <sz val="11"/>
      <name val="Calibri"/>
    </font>
  </fonts>
  <fills count="15">
    <fill>
      <patternFill patternType="none"/>
    </fill>
    <fill>
      <patternFill patternType="gray125"/>
    </fill>
    <fill>
      <patternFill patternType="solid">
        <fgColor theme="0"/>
        <bgColor indexed="64"/>
      </patternFill>
    </fill>
    <fill>
      <patternFill patternType="solid">
        <fgColor rgb="FFFFFFFF"/>
      </patternFill>
    </fill>
    <fill>
      <patternFill patternType="solid">
        <fgColor theme="0" tint="-0.14999847407453"/>
        <bgColor indexed="64"/>
      </patternFill>
    </fill>
    <fill>
      <patternFill patternType="solid">
        <fgColor rgb="FFFFFFCC"/>
        <bgColor indexed="64"/>
      </patternFill>
    </fill>
    <fill>
      <patternFill patternType="solid">
        <fgColor rgb="FFFFFFFF"/>
      </patternFill>
    </fill>
    <fill>
      <patternFill patternType="solid">
        <fgColor rgb="FFFFFFFF"/>
      </patternFill>
    </fill>
    <fill>
      <patternFill patternType="solid">
        <fgColor rgb="FFD3D3D3"/>
        <bgColor indexed="64"/>
      </patternFill>
    </fill>
    <fill>
      <patternFill patternType="solid">
        <fgColor rgb="FFD3D3D3"/>
        <bgColor indexed="64"/>
      </patternFill>
    </fill>
    <fill>
      <patternFill patternType="solid">
        <fgColor rgb="FFD3D3D3"/>
        <bgColor indexed="64"/>
      </patternFill>
    </fill>
    <fill>
      <patternFill patternType="solid">
        <fgColor rgb="FFD3D3D3"/>
        <bgColor indexed="64"/>
      </patternFill>
    </fill>
    <fill>
      <patternFill patternType="solid">
        <fgColor rgb="FFD3D3D3"/>
        <bgColor indexed="64"/>
      </patternFill>
    </fill>
    <fill>
      <patternFill patternType="solid">
        <fgColor rgb="FFD3D3D3"/>
        <bgColor indexed="64"/>
      </patternFill>
    </fill>
    <fill>
      <patternFill patternType="solid">
        <fgColor rgb="FFD3D3D3"/>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style="none"/>
      <right style="none"/>
      <top style="none"/>
      <bottom style="none"/>
      <diagonal style="none"/>
    </border>
    <border>
      <left style="none"/>
      <right style="none"/>
      <top style="none"/>
      <bottom style="none"/>
      <diagonal style="none"/>
    </border>
    <border>
      <left style="none"/>
      <right style="none"/>
      <top style="none"/>
      <bottom style="none"/>
      <diagonal style="none"/>
    </border>
    <border>
      <left style="thin">
        <color indexed="64"/>
      </left>
      <right style="none"/>
      <top style="none"/>
      <bottom style="none"/>
      <diagonal style="none"/>
    </border>
    <border>
      <left style="none"/>
      <right style="none"/>
      <top style="none"/>
      <bottom style="none"/>
      <diagonal style="none"/>
    </border>
    <border>
      <left style="none"/>
      <right style="none"/>
      <top style="none"/>
      <bottom style="none"/>
      <diagonal style="none"/>
    </border>
    <border>
      <left style="none"/>
      <right style="none"/>
      <top style="none"/>
      <bottom style="none"/>
      <diagonal style="none"/>
    </border>
    <border>
      <left style="none"/>
      <right style="thin">
        <color indexed="64"/>
      </right>
      <top style="none"/>
      <bottom style="none"/>
      <diagonal style="none"/>
    </border>
    <border>
      <left style="none"/>
      <right style="none"/>
      <top style="none"/>
      <bottom style="none"/>
      <diagonal style="none"/>
    </border>
  </borders>
  <cellStyleXfs count="1">
    <xf numFmtId="0" fontId="0" fillId="0" borderId="0"/>
  </cellStyleXfs>
  <cellXfs count="104">
    <xf numFmtId="0" fontId="0" fillId="0" borderId="0" xfId="0"/>
    <xf numFmtId="0" fontId="0" fillId="2" borderId="0" xfId="0" applyFill="true"/>
    <xf numFmtId="0" fontId="2" fillId="2" borderId="0" xfId="0" applyFont="true" applyFill="true"/>
    <xf numFmtId="0" fontId="0" fillId="2" borderId="6" xfId="0" applyFill="true" applyBorder="true"/>
    <xf numFmtId="0" fontId="0" fillId="2" borderId="7" xfId="0" applyFill="true" applyBorder="true"/>
    <xf numFmtId="0" fontId="0" fillId="2" borderId="8" xfId="0" applyFill="true" applyBorder="true"/>
    <xf numFmtId="0" fontId="0" fillId="2" borderId="9" xfId="0" applyFill="true" applyBorder="true"/>
    <xf numFmtId="0" fontId="6" fillId="3" borderId="9" xfId="0" applyNumberFormat="true" applyFont="true" applyFill="true" applyBorder="true" applyAlignment="true" applyProtection="true"/>
    <xf numFmtId="0" fontId="1" fillId="2" borderId="9" xfId="0" applyFont="true" applyFill="true" applyBorder="true"/>
    <xf numFmtId="1" fontId="0" fillId="2" borderId="9" xfId="0" applyNumberFormat="true" applyFill="true" applyBorder="true"/>
    <xf numFmtId="0" fontId="1" fillId="2" borderId="9" xfId="0" applyFont="true" applyFill="true" applyBorder="true" applyAlignment="true">
      <alignment horizontal="left" wrapText="true"/>
    </xf>
    <xf numFmtId="0" fontId="0" fillId="2" borderId="9" xfId="0" applyFill="true" applyBorder="true" applyAlignment="true">
      <alignment horizontal="center"/>
    </xf>
    <xf numFmtId="0" fontId="1" fillId="2" borderId="9" xfId="0" applyFont="true" applyFill="true" applyBorder="true" applyAlignment="true">
      <alignment horizontal="left" indent="51"/>
    </xf>
    <xf numFmtId="0" fontId="4" fillId="2" borderId="9" xfId="0" applyFont="true" applyFill="true" applyBorder="true" applyAlignment="true">
      <alignment horizontal="left" indent="51"/>
    </xf>
    <xf numFmtId="0" fontId="4" fillId="2" borderId="9" xfId="0" applyFont="true" applyFill="true" applyBorder="true" applyAlignment="true">
      <alignment horizontal="center"/>
    </xf>
    <xf numFmtId="0" fontId="0" fillId="2" borderId="9" xfId="0" applyFill="true" applyBorder="true" applyAlignment="true">
      <alignment horizontal="left" indent="51"/>
    </xf>
    <xf numFmtId="1" fontId="0" fillId="2" borderId="9" xfId="0" applyNumberFormat="true" applyFill="true" applyBorder="true" applyAlignment="true">
      <alignment horizontal="center"/>
    </xf>
    <xf numFmtId="0" fontId="0" fillId="2" borderId="9" xfId="0" applyFill="true" applyBorder="true" applyAlignment="true">
      <alignment horizontal="left"/>
    </xf>
    <xf numFmtId="0" fontId="0" fillId="2" borderId="0" xfId="0" applyFill="true" applyAlignment="true">
      <alignment horizontal="left"/>
    </xf>
    <xf numFmtId="0" fontId="0" fillId="0" borderId="0" xfId="0" applyFill="true"/>
    <xf numFmtId="0" fontId="1" fillId="2" borderId="10" xfId="0" applyFont="true" applyFill="true" applyBorder="true" applyAlignment="true">
      <alignment horizontal="left"/>
    </xf>
    <xf numFmtId="0" fontId="0" fillId="2" borderId="10" xfId="0" applyFill="true" applyBorder="true" applyAlignment="true">
      <alignment horizontal="left"/>
    </xf>
    <xf numFmtId="0" fontId="0" fillId="2" borderId="2" xfId="0" applyFill="true" applyBorder="true" applyAlignment="true">
      <alignment horizontal="left"/>
    </xf>
    <xf numFmtId="0" fontId="0" fillId="2" borderId="3" xfId="0" applyFill="true" applyBorder="true"/>
    <xf numFmtId="0" fontId="1" fillId="2" borderId="11" xfId="0" applyFont="true" applyFill="true" applyBorder="true" applyAlignment="true">
      <alignment horizontal="left"/>
    </xf>
    <xf numFmtId="0" fontId="0" fillId="2" borderId="12" xfId="0" applyFill="true" applyBorder="true"/>
    <xf numFmtId="2" fontId="0" fillId="2" borderId="9" xfId="0" applyNumberFormat="true" applyFill="true" applyBorder="true" applyAlignment="true">
      <alignment horizontal="center"/>
    </xf>
    <xf numFmtId="1" fontId="1" fillId="2" borderId="9" xfId="0" applyNumberFormat="true" applyFont="true" applyFill="true" applyBorder="true" applyAlignment="true">
      <alignment horizontal="center"/>
    </xf>
    <xf numFmtId="1" fontId="1" fillId="5" borderId="1" xfId="0" applyNumberFormat="true" applyFont="true" applyFill="true" applyBorder="true" applyAlignment="true">
      <alignment horizontal="center"/>
    </xf>
    <xf numFmtId="0" fontId="1" fillId="5" borderId="3" xfId="0" applyFont="true" applyFill="true" applyBorder="true" applyAlignment="true">
      <alignment horizontal="center"/>
    </xf>
    <xf numFmtId="1" fontId="1" fillId="5" borderId="4" xfId="0" applyNumberFormat="true" applyFont="true" applyFill="true" applyBorder="true" applyAlignment="true">
      <alignment horizontal="center"/>
    </xf>
    <xf numFmtId="1" fontId="1" fillId="5" borderId="5" xfId="0" applyNumberFormat="true" applyFont="true" applyFill="true" applyBorder="true" applyAlignment="true">
      <alignment horizontal="center"/>
    </xf>
    <xf numFmtId="1" fontId="1" fillId="5" borderId="6" xfId="0" applyNumberFormat="true" applyFont="true" applyFill="true" applyBorder="true" applyAlignment="true">
      <alignment horizontal="center"/>
    </xf>
    <xf numFmtId="1" fontId="1" fillId="5" borderId="8" xfId="0" applyNumberFormat="true" applyFont="true" applyFill="true" applyBorder="true" applyAlignment="true">
      <alignment horizontal="center"/>
    </xf>
    <xf numFmtId="0" fontId="0" fillId="2" borderId="10" xfId="0" applyFill="true" applyBorder="true" applyAlignment="true">
      <alignment horizontal="center"/>
    </xf>
    <xf numFmtId="0" fontId="9" fillId="2" borderId="9" xfId="0" applyFont="true" applyFill="true" applyBorder="true" applyAlignment="true">
      <alignment horizontal="center" vertical="center"/>
    </xf>
    <xf numFmtId="0" fontId="9" fillId="2" borderId="0" xfId="0" applyFont="true" applyFill="true" applyAlignment="true">
      <alignment horizontal="center" vertical="center"/>
    </xf>
    <xf numFmtId="0" fontId="0" fillId="2" borderId="17" xfId="0" applyFill="true" applyBorder="true"/>
    <xf numFmtId="0" fontId="0" fillId="2" borderId="0" xfId="0" applyFill="true" applyAlignment="true">
      <alignment vertical="center"/>
    </xf>
    <xf numFmtId="0" fontId="0" fillId="2" borderId="4" xfId="0" applyFill="true" applyBorder="true" applyAlignment="true">
      <alignment vertical="center"/>
    </xf>
    <xf numFmtId="0" fontId="0" fillId="2" borderId="9" xfId="0" applyFill="true" applyBorder="true" applyAlignment="true">
      <alignment vertical="center"/>
    </xf>
    <xf numFmtId="164" fontId="5" fillId="5" borderId="13" xfId="0" applyNumberFormat="true" applyFont="true" applyFill="true" applyBorder="true" applyAlignment="true" applyProtection="true">
      <alignment horizontal="center" vertical="center"/>
    </xf>
    <xf numFmtId="164" fontId="5" fillId="5" borderId="9" xfId="0" applyNumberFormat="true" applyFont="true" applyFill="true" applyBorder="true" applyAlignment="true" applyProtection="true">
      <alignment horizontal="center" vertical="center"/>
    </xf>
    <xf numFmtId="164" fontId="5" fillId="5" borderId="14" xfId="0" applyNumberFormat="true" applyFont="true" applyFill="true" applyBorder="true" applyAlignment="true" applyProtection="true">
      <alignment horizontal="center" vertical="center"/>
    </xf>
    <xf numFmtId="0" fontId="3" fillId="2" borderId="9" xfId="0" applyNumberFormat="true" applyFont="true" applyFill="true" applyBorder="true" applyAlignment="true" applyProtection="true">
      <alignment horizontal="left" vertical="center" wrapText="true"/>
    </xf>
    <xf numFmtId="0" fontId="0" fillId="2" borderId="5" xfId="0" applyFill="true" applyBorder="true" applyAlignment="true">
      <alignment vertical="center"/>
    </xf>
    <xf numFmtId="0" fontId="0" fillId="0" borderId="0" xfId="0" applyAlignment="true">
      <alignment vertical="center"/>
    </xf>
    <xf numFmtId="0" fontId="0" fillId="2" borderId="13" xfId="0" applyFill="true" applyBorder="true" applyAlignment="true">
      <alignment horizontal="center" vertical="center"/>
    </xf>
    <xf numFmtId="0" fontId="0" fillId="2" borderId="9" xfId="0" applyFill="true" applyBorder="true" applyAlignment="true">
      <alignment horizontal="center" vertical="center"/>
    </xf>
    <xf numFmtId="0" fontId="0" fillId="2" borderId="14" xfId="0" applyFill="true" applyBorder="true" applyAlignment="true">
      <alignment horizontal="center" vertical="center"/>
    </xf>
    <xf numFmtId="0" fontId="0" fillId="2" borderId="5" xfId="0" applyFont="true" applyFill="true" applyBorder="true" applyAlignment="true">
      <alignment vertical="center"/>
    </xf>
    <xf numFmtId="0" fontId="0" fillId="4" borderId="9" xfId="0" applyFont="true" applyFill="true" applyBorder="true" applyAlignment="true">
      <alignment vertical="center"/>
    </xf>
    <xf numFmtId="164" fontId="10" fillId="4" borderId="13" xfId="0" applyNumberFormat="true" applyFont="true" applyFill="true" applyBorder="true" applyAlignment="true" applyProtection="true">
      <alignment horizontal="center" vertical="center"/>
    </xf>
    <xf numFmtId="164" fontId="10" fillId="4" borderId="9" xfId="0" applyNumberFormat="true" applyFont="true" applyFill="true" applyBorder="true" applyAlignment="true" applyProtection="true">
      <alignment horizontal="center" vertical="center"/>
    </xf>
    <xf numFmtId="164" fontId="10" fillId="4" borderId="14" xfId="0" applyNumberFormat="true" applyFont="true" applyFill="true" applyBorder="true" applyAlignment="true" applyProtection="true">
      <alignment horizontal="center" vertical="center"/>
    </xf>
    <xf numFmtId="0" fontId="10" fillId="4" borderId="9" xfId="0" applyNumberFormat="true" applyFont="true" applyFill="true" applyBorder="true" applyAlignment="true" applyProtection="true">
      <alignment horizontal="left" vertical="center" wrapText="true"/>
    </xf>
    <xf numFmtId="0" fontId="3" fillId="2" borderId="13" xfId="0" applyNumberFormat="true" applyFont="true" applyFill="true" applyBorder="true" applyAlignment="true" applyProtection="true">
      <alignment horizontal="center" vertical="center"/>
    </xf>
    <xf numFmtId="0" fontId="3" fillId="2" borderId="9" xfId="0" applyNumberFormat="true" applyFont="true" applyFill="true" applyBorder="true" applyAlignment="true" applyProtection="true">
      <alignment horizontal="center" vertical="center"/>
    </xf>
    <xf numFmtId="0" fontId="3" fillId="2" borderId="14" xfId="0" applyNumberFormat="true" applyFont="true" applyFill="true" applyBorder="true" applyAlignment="true" applyProtection="true">
      <alignment horizontal="center" vertical="center"/>
    </xf>
    <xf numFmtId="0" fontId="0" fillId="4" borderId="9" xfId="0" applyFill="true" applyBorder="true" applyAlignment="true">
      <alignment vertical="center"/>
    </xf>
    <xf numFmtId="164" fontId="5" fillId="4" borderId="13" xfId="0" applyNumberFormat="true" applyFont="true" applyFill="true" applyBorder="true" applyAlignment="true" applyProtection="true">
      <alignment horizontal="center" vertical="center"/>
    </xf>
    <xf numFmtId="164" fontId="5" fillId="4" borderId="9" xfId="0" applyNumberFormat="true" applyFont="true" applyFill="true" applyBorder="true" applyAlignment="true" applyProtection="true">
      <alignment horizontal="center" vertical="center"/>
    </xf>
    <xf numFmtId="164" fontId="5" fillId="4" borderId="14" xfId="0" applyNumberFormat="true" applyFont="true" applyFill="true" applyBorder="true" applyAlignment="true" applyProtection="true">
      <alignment horizontal="center" vertical="center"/>
    </xf>
    <xf numFmtId="0" fontId="3" fillId="4" borderId="9" xfId="0" applyNumberFormat="true" applyFont="true" applyFill="true" applyBorder="true" applyAlignment="true" applyProtection="true">
      <alignment horizontal="left" vertical="center" wrapText="true"/>
    </xf>
    <xf numFmtId="2" fontId="5" fillId="5" borderId="13" xfId="0" applyNumberFormat="true" applyFont="true" applyFill="true" applyBorder="true" applyAlignment="true" applyProtection="true">
      <alignment horizontal="center" vertical="center"/>
    </xf>
    <xf numFmtId="2" fontId="5" fillId="5" borderId="9" xfId="0" applyNumberFormat="true" applyFont="true" applyFill="true" applyBorder="true" applyAlignment="true" applyProtection="true">
      <alignment horizontal="center" vertical="center"/>
    </xf>
    <xf numFmtId="2" fontId="5" fillId="5" borderId="14" xfId="0" applyNumberFormat="true" applyFont="true" applyFill="true" applyBorder="true" applyAlignment="true" applyProtection="true">
      <alignment horizontal="center" vertical="center"/>
    </xf>
    <xf numFmtId="0" fontId="0" fillId="4" borderId="0" xfId="0" applyFill="true" applyAlignment="true">
      <alignment vertical="center"/>
    </xf>
    <xf numFmtId="0" fontId="11" fillId="2" borderId="5" xfId="0" applyFont="true" applyFill="true" applyBorder="true" applyAlignment="true">
      <alignment vertical="center"/>
    </xf>
    <xf numFmtId="2" fontId="5" fillId="4" borderId="9" xfId="0" applyNumberFormat="true" applyFont="true" applyFill="true" applyBorder="true" applyAlignment="true" applyProtection="true">
      <alignment horizontal="center" vertical="center"/>
    </xf>
    <xf numFmtId="0" fontId="0" fillId="2" borderId="9" xfId="0" quotePrefix="true" applyFill="true" applyBorder="true" applyAlignment="true">
      <alignment horizontal="left" vertical="center"/>
    </xf>
    <xf numFmtId="164" fontId="5" fillId="4" borderId="15" xfId="0" applyNumberFormat="true" applyFont="true" applyFill="true" applyBorder="true" applyAlignment="true" applyProtection="true">
      <alignment horizontal="center" vertical="center"/>
    </xf>
    <xf numFmtId="164" fontId="5" fillId="4" borderId="10" xfId="0" applyNumberFormat="true" applyFont="true" applyFill="true" applyBorder="true" applyAlignment="true" applyProtection="true">
      <alignment horizontal="center" vertical="center"/>
    </xf>
    <xf numFmtId="164" fontId="5" fillId="4" borderId="16" xfId="0" applyNumberFormat="true" applyFont="true" applyFill="true" applyBorder="true" applyAlignment="true" applyProtection="true">
      <alignment horizontal="center" vertical="center"/>
    </xf>
    <xf numFmtId="0" fontId="0" fillId="2" borderId="0" xfId="0" applyFill="true" applyAlignment="true">
      <alignment vertical="center" wrapText="true"/>
    </xf>
    <xf numFmtId="0" fontId="3" fillId="2" borderId="9" xfId="0" applyNumberFormat="true" applyFont="true" applyFill="true" applyBorder="true" applyAlignment="true" applyProtection="true">
      <alignment horizontal="left"/>
    </xf>
    <xf numFmtId="164" fontId="3" fillId="5" borderId="13" xfId="0" quotePrefix="true" applyNumberFormat="true" applyFont="true" applyFill="true" applyBorder="true" applyAlignment="true" applyProtection="true">
      <alignment horizontal="center" vertical="center"/>
    </xf>
    <xf numFmtId="164" fontId="3" fillId="5" borderId="9" xfId="0" quotePrefix="true" applyNumberFormat="true" applyFont="true" applyFill="true" applyBorder="true" applyAlignment="true" applyProtection="true">
      <alignment horizontal="center" vertical="center"/>
    </xf>
    <xf numFmtId="164" fontId="3" fillId="5" borderId="14" xfId="0" quotePrefix="true" applyNumberFormat="true" applyFont="true" applyFill="true" applyBorder="true" applyAlignment="true" applyProtection="true">
      <alignment horizontal="center" vertical="center"/>
    </xf>
    <xf numFmtId="0" fontId="12" fillId="2" borderId="0" xfId="0" applyFont="true" applyFill="true" applyAlignment="true">
      <alignment horizontal="left" vertical="top" wrapText="true"/>
    </xf>
    <xf numFmtId="0" fontId="4" fillId="2" borderId="9" xfId="0" applyFont="true" applyFill="true" applyBorder="true" applyAlignment="true">
      <alignment horizontal="center"/>
    </xf>
    <xf numFmtId="0" fontId="1" fillId="2" borderId="1" xfId="0" applyFont="true" applyFill="true" applyBorder="true" applyAlignment="true">
      <alignment horizontal="left" vertical="top" wrapText="true"/>
    </xf>
    <xf numFmtId="0" fontId="1" fillId="2" borderId="2" xfId="0" applyFont="true" applyFill="true" applyBorder="true" applyAlignment="true">
      <alignment horizontal="left" vertical="top" wrapText="true"/>
    </xf>
    <xf numFmtId="0" fontId="1" fillId="2" borderId="3" xfId="0" applyFont="true" applyFill="true" applyBorder="true" applyAlignment="true">
      <alignment horizontal="left" vertical="top" wrapText="true"/>
    </xf>
    <xf numFmtId="0" fontId="1" fillId="2" borderId="4" xfId="0" applyFont="true" applyFill="true" applyBorder="true" applyAlignment="true">
      <alignment horizontal="left" vertical="top" wrapText="true"/>
    </xf>
    <xf numFmtId="0" fontId="1" fillId="2" borderId="9" xfId="0" applyFont="true" applyFill="true" applyBorder="true" applyAlignment="true">
      <alignment horizontal="left" vertical="top" wrapText="true"/>
    </xf>
    <xf numFmtId="0" fontId="1" fillId="2" borderId="5" xfId="0" applyFont="true" applyFill="true" applyBorder="true" applyAlignment="true">
      <alignment horizontal="left" vertical="top" wrapText="true"/>
    </xf>
    <xf numFmtId="0" fontId="1" fillId="2" borderId="6" xfId="0" applyFont="true" applyFill="true" applyBorder="true" applyAlignment="true">
      <alignment horizontal="left" vertical="top" wrapText="true"/>
    </xf>
    <xf numFmtId="0" fontId="1" fillId="2" borderId="7" xfId="0" applyFont="true" applyFill="true" applyBorder="true" applyAlignment="true">
      <alignment horizontal="left" vertical="top" wrapText="true"/>
    </xf>
    <xf numFmtId="0" fontId="1" fillId="2" borderId="8" xfId="0" applyFont="true" applyFill="true" applyBorder="true" applyAlignment="true">
      <alignment horizontal="left" vertical="top" wrapText="true"/>
    </xf>
    <xf numFmtId="0" fontId="1" fillId="2" borderId="1" xfId="0" applyFont="true" applyFill="true" applyBorder="true" applyAlignment="true">
      <alignment horizontal="left"/>
    </xf>
    <xf numFmtId="0" fontId="1" fillId="2" borderId="2" xfId="0" applyFont="true" applyFill="true" applyBorder="true" applyAlignment="true">
      <alignment horizontal="left"/>
    </xf>
    <xf numFmtId="0" fontId="0" fillId="2" borderId="2" xfId="0" applyFill="true" applyBorder="true" applyAlignment="true">
      <alignment horizontal="center" wrapText="true"/>
    </xf>
    <xf numFmtId="0" fontId="1" fillId="2" borderId="9" xfId="0" applyFont="true" applyFill="true" applyBorder="true" applyAlignment="true">
      <alignment horizontal="left" wrapText="true"/>
    </xf>
    <xf numFmtId="0" fontId="1" fillId="2" borderId="7" xfId="0" applyFont="true" applyFill="true" applyBorder="true" applyAlignment="true">
      <alignment horizontal="left" wrapText="true"/>
    </xf>
    <xf numFmtId="0" fontId="15" fillId="6" borderId="18" xfId="0" applyNumberFormat="true" applyFont="true" applyFill="true" applyBorder="true" applyAlignment="true" applyProtection="true">
      <alignment horizontal="general" vertical="bottom" textRotation="0" wrapText="false" indent="0" shrinkToFit="false"/>
      <protection locked="true" hidden="false"/>
    </xf>
    <xf numFmtId="0" fontId="17" fillId="7" borderId="19" xfId="0" applyNumberFormat="true" applyFont="true" applyFill="true" applyBorder="true" applyAlignment="true" applyProtection="true">
      <alignment horizontal="general" vertical="bottom" textRotation="0" wrapText="false" indent="0" shrinkToFit="false"/>
      <protection locked="true" hidden="false"/>
    </xf>
    <xf numFmtId="0" fontId="18" fillId="8" borderId="20" xfId="0" applyNumberFormat="true" applyFont="true" applyFill="true" applyBorder="true" applyAlignment="true" applyProtection="true">
      <alignment horizontal="general" vertical="center" textRotation="0" wrapText="false" indent="0" shrinkToFit="false"/>
      <protection locked="true" hidden="false"/>
    </xf>
    <xf numFmtId="164" fontId="19" fillId="9" borderId="21" xfId="0" applyNumberFormat="true" applyFont="true" applyFill="true" applyBorder="true" applyAlignment="true" applyProtection="true">
      <alignment horizontal="center" vertical="center" textRotation="0" wrapText="false" indent="0" shrinkToFit="false"/>
      <protection locked="true" hidden="false"/>
    </xf>
    <xf numFmtId="164" fontId="20" fillId="10" borderId="22" xfId="0" applyNumberFormat="true" applyFont="true" applyFill="true" applyBorder="true" applyAlignment="true" applyProtection="true">
      <alignment horizontal="center" vertical="center" textRotation="0" wrapText="false" indent="0" shrinkToFit="false"/>
      <protection locked="true" hidden="false"/>
    </xf>
    <xf numFmtId="164" fontId="21" fillId="11" borderId="23" xfId="0" applyNumberFormat="true" applyFont="true" applyFill="true" applyBorder="true" applyAlignment="true" applyProtection="true">
      <alignment horizontal="center" vertical="center" textRotation="0" wrapText="false" indent="0" shrinkToFit="false"/>
      <protection locked="true" hidden="false"/>
    </xf>
    <xf numFmtId="164" fontId="22" fillId="12" borderId="24" xfId="0" applyNumberFormat="true" applyFont="true" applyFill="true" applyBorder="true" applyAlignment="true" applyProtection="true">
      <alignment horizontal="center" vertical="center" textRotation="0" wrapText="false" indent="0" shrinkToFit="false"/>
      <protection locked="true" hidden="false"/>
    </xf>
    <xf numFmtId="164" fontId="23" fillId="13" borderId="25" xfId="0" applyNumberFormat="true" applyFont="true" applyFill="true" applyBorder="true" applyAlignment="true" applyProtection="true">
      <alignment horizontal="center" vertical="center" textRotation="0" wrapText="false" indent="0" shrinkToFit="false"/>
      <protection locked="true" hidden="false"/>
    </xf>
    <xf numFmtId="0" fontId="24" fillId="14" borderId="26" xfId="0" applyNumberFormat="true" applyFont="true" applyFill="true" applyBorder="true" applyAlignment="true" applyProtection="true">
      <alignment horizontal="left" vertical="center" textRotation="0" wrapText="true" indent="0" shrinkToFit="false"/>
      <protection locked="true" hidden="false"/>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Relationships xmlns="http://schemas.openxmlformats.org/package/2006/relationships"><Relationship Target="worksheets/sheet3.xml" Type="http://schemas.openxmlformats.org/officeDocument/2006/relationships/worksheet" Id="rId3"/><Relationship Target="worksheets/sheet2.xml" Type="http://schemas.openxmlformats.org/officeDocument/2006/relationships/worksheet" Id="rId2"/><Relationship Target="worksheets/sheet1.xml" Type="http://schemas.openxmlformats.org/officeDocument/2006/relationships/worksheet" Id="rId1"/><Relationship Target="sharedStrings.xml" Type="http://schemas.openxmlformats.org/officeDocument/2006/relationships/sharedStrings" Id="rId6"/><Relationship Target="styles.xml" Type="http://schemas.openxmlformats.org/officeDocument/2006/relationships/styles" Id="rId5"/><Relationship Target="theme/theme1.xml" Type="http://schemas.openxmlformats.org/officeDocument/2006/relationships/theme"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Relationships xmlns="http://schemas.openxmlformats.org/package/2006/relationships"><Relationship Target="../printerSettings/printerSettings1.bin" Type="http://schemas.openxmlformats.org/officeDocument/2006/relationships/printerSettings" Id="rId1"/></Relationships>
</file>

<file path=xl/worksheets/_rels/sheet2.xml.rels><?xml version="1.0" encoding="UTF-8"?><Relationships xmlns="http://schemas.openxmlformats.org/package/2006/relationships"><Relationship TargetMode="External" Target="http://apps.who.int/gho/data/node.main.HWF9?lang=en%20(partial%20data%20only)" Type="http://schemas.openxmlformats.org/officeDocument/2006/relationships/hyperlink" Id="rId8"/><Relationship Target="../drawings/vmlDrawing1.vml" Type="http://schemas.openxmlformats.org/officeDocument/2006/relationships/vmlDrawing" Id="rId13"/><Relationship TargetMode="External" Target="http://apps.who.int/gho/data/node.main.38?lang=en%20(expected%20publication%20date:%20July,%202019)" Type="http://schemas.openxmlformats.org/officeDocument/2006/relationships/hyperlink" Id="rId3"/><Relationship TargetMode="External" Target="http://apps.who.int/gho/data/node.main.MHHR?lang=en" Type="http://schemas.openxmlformats.org/officeDocument/2006/relationships/hyperlink" Id="rId7"/><Relationship Target="../printerSettings/printerSettings2.bin" Type="http://schemas.openxmlformats.org/officeDocument/2006/relationships/printerSettings" Id="rId12"/><Relationship TargetMode="External" Target="http://www.who.int/immunization/monitoring_surveillance/routine/coverage/en/index4.html" Type="http://schemas.openxmlformats.org/officeDocument/2006/relationships/hyperlink" Id="rId2"/><Relationship TargetMode="External" Target="https://www.un.org/en/development/desa/population/theme/family-planning/cp_model.asp" Type="http://schemas.openxmlformats.org/officeDocument/2006/relationships/hyperlink" Id="rId1"/><Relationship TargetMode="External" Target="http://apps.who.int/gho/data/node.main.HWFGRP_0020?lang=en" Type="http://schemas.openxmlformats.org/officeDocument/2006/relationships/hyperlink" Id="rId6"/><Relationship TargetMode="External" Target="https://www.who.int/gho/maternal_health/reproductive_health/antenatal_care/en/" Type="http://schemas.openxmlformats.org/officeDocument/2006/relationships/hyperlink" Id="rId11"/><Relationship TargetMode="External" Target="https://www.washdata.org/" Type="http://schemas.openxmlformats.org/officeDocument/2006/relationships/hyperlink" Id="rId5"/><Relationship TargetMode="External" Target="http://apps.who.int/gho/data/node.main.A875STANDARD" Type="http://schemas.openxmlformats.org/officeDocument/2006/relationships/hyperlink" Id="rId10"/><Relationship TargetMode="External" Target="http://www.who.int/tb/country/data/download/en/" Type="http://schemas.openxmlformats.org/officeDocument/2006/relationships/hyperlink" Id="rId4"/><Relationship TargetMode="External" Target="http://www.who.int/gho/ihr/monitoring/legislation/en/index1.html" Type="http://schemas.openxmlformats.org/officeDocument/2006/relationships/hyperlink" Id="rId9"/><Relationship Target="../comments1.xml" Type="http://schemas.openxmlformats.org/officeDocument/2006/relationships/comments" Id="rId14"/></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1"/>
  <sheetViews>
    <sheetView tabSelected="true" workbookViewId="0"/>
  </sheetViews>
  <sheetFormatPr defaultRowHeight="15" x14ac:dyDescent="0.25"/>
  <cols>
    <col min="1" max="1" width="4.28515625" customWidth="true"/>
  </cols>
  <sheetData>
    <row r="1" x14ac:dyDescent="0.25">
      <c r="A1" s="1"/>
      <c r="B1" s="1"/>
      <c r="C1" s="1"/>
      <c r="D1" s="1"/>
      <c r="E1" s="1"/>
      <c r="F1" s="1"/>
      <c r="G1" s="1"/>
      <c r="H1" s="1"/>
      <c r="I1" s="1"/>
      <c r="J1" s="1"/>
      <c r="K1" s="1"/>
      <c r="L1" s="1"/>
      <c r="M1" s="1"/>
      <c r="N1" s="1"/>
      <c r="O1" s="1"/>
      <c r="P1" s="1"/>
      <c r="Q1" s="1"/>
      <c r="R1" s="1"/>
      <c r="S1" s="1"/>
    </row>
    <row r="2" ht="23.25" x14ac:dyDescent="0.35">
      <c r="A2" s="1"/>
      <c r="B2" s="2" t="s">
        <v>37</v>
      </c>
      <c r="C2" s="1"/>
      <c r="D2" s="1"/>
      <c r="E2" s="1"/>
      <c r="F2" s="1"/>
      <c r="G2" s="1"/>
      <c r="H2" s="1"/>
      <c r="I2" s="1"/>
      <c r="J2" s="1"/>
      <c r="K2" s="1"/>
      <c r="L2" s="1"/>
      <c r="M2" s="1"/>
      <c r="N2" s="1"/>
      <c r="O2" s="1"/>
      <c r="P2" s="1"/>
      <c r="Q2" s="1"/>
      <c r="R2" s="1"/>
      <c r="S2" s="1"/>
    </row>
    <row r="3" ht="23.25" x14ac:dyDescent="0.35">
      <c r="A3" s="1"/>
      <c r="B3" s="2" t="s">
        <v>38</v>
      </c>
      <c r="C3" s="1"/>
      <c r="D3" s="1"/>
      <c r="E3" s="1"/>
      <c r="F3" s="1"/>
      <c r="G3" s="1"/>
      <c r="H3" s="1"/>
      <c r="I3" s="1"/>
      <c r="J3" s="1"/>
      <c r="K3" s="1"/>
      <c r="L3" s="1"/>
      <c r="M3" s="1"/>
      <c r="N3" s="1"/>
      <c r="O3" s="1"/>
      <c r="P3" s="1"/>
      <c r="Q3" s="1"/>
      <c r="R3" s="1"/>
      <c r="S3" s="1"/>
    </row>
    <row r="4" x14ac:dyDescent="0.25">
      <c r="A4" s="1"/>
      <c r="B4" s="1"/>
      <c r="C4" s="1"/>
      <c r="D4" s="1"/>
      <c r="E4" s="1"/>
      <c r="F4" s="1"/>
      <c r="G4" s="1"/>
      <c r="H4" s="1"/>
      <c r="I4" s="1"/>
      <c r="J4" s="1"/>
      <c r="K4" s="1"/>
      <c r="L4" s="1"/>
      <c r="M4" s="1"/>
      <c r="N4" s="1"/>
      <c r="O4" s="1"/>
      <c r="P4" s="1"/>
      <c r="Q4" s="1"/>
      <c r="R4" s="1"/>
      <c r="S4" s="1"/>
    </row>
    <row r="5" x14ac:dyDescent="0.25">
      <c r="A5" s="1"/>
      <c r="B5" s="79" t="s">
        <v>69</v>
      </c>
      <c r="C5" s="79"/>
      <c r="D5" s="79"/>
      <c r="E5" s="79"/>
      <c r="F5" s="79"/>
      <c r="G5" s="79"/>
      <c r="H5" s="79"/>
      <c r="I5" s="79"/>
      <c r="J5" s="79"/>
      <c r="K5" s="79"/>
      <c r="L5" s="79"/>
      <c r="M5" s="79"/>
      <c r="N5" s="79"/>
      <c r="O5" s="79"/>
      <c r="P5" s="79"/>
      <c r="Q5" s="79"/>
      <c r="R5" s="1"/>
      <c r="S5" s="1"/>
    </row>
    <row r="6" x14ac:dyDescent="0.25">
      <c r="A6" s="1"/>
      <c r="B6" s="79"/>
      <c r="C6" s="79"/>
      <c r="D6" s="79"/>
      <c r="E6" s="79"/>
      <c r="F6" s="79"/>
      <c r="G6" s="79"/>
      <c r="H6" s="79"/>
      <c r="I6" s="79"/>
      <c r="J6" s="79"/>
      <c r="K6" s="79"/>
      <c r="L6" s="79"/>
      <c r="M6" s="79"/>
      <c r="N6" s="79"/>
      <c r="O6" s="79"/>
      <c r="P6" s="79"/>
      <c r="Q6" s="79"/>
      <c r="R6" s="1"/>
      <c r="S6" s="1"/>
    </row>
    <row r="7" x14ac:dyDescent="0.25">
      <c r="A7" s="1"/>
      <c r="B7" s="79"/>
      <c r="C7" s="79"/>
      <c r="D7" s="79"/>
      <c r="E7" s="79"/>
      <c r="F7" s="79"/>
      <c r="G7" s="79"/>
      <c r="H7" s="79"/>
      <c r="I7" s="79"/>
      <c r="J7" s="79"/>
      <c r="K7" s="79"/>
      <c r="L7" s="79"/>
      <c r="M7" s="79"/>
      <c r="N7" s="79"/>
      <c r="O7" s="79"/>
      <c r="P7" s="79"/>
      <c r="Q7" s="79"/>
      <c r="R7" s="1"/>
      <c r="S7" s="1"/>
    </row>
    <row r="8" x14ac:dyDescent="0.25">
      <c r="A8" s="1"/>
      <c r="B8" s="79"/>
      <c r="C8" s="79"/>
      <c r="D8" s="79"/>
      <c r="E8" s="79"/>
      <c r="F8" s="79"/>
      <c r="G8" s="79"/>
      <c r="H8" s="79"/>
      <c r="I8" s="79"/>
      <c r="J8" s="79"/>
      <c r="K8" s="79"/>
      <c r="L8" s="79"/>
      <c r="M8" s="79"/>
      <c r="N8" s="79"/>
      <c r="O8" s="79"/>
      <c r="P8" s="79"/>
      <c r="Q8" s="79"/>
      <c r="R8" s="1"/>
      <c r="S8" s="1"/>
    </row>
    <row r="9" x14ac:dyDescent="0.25">
      <c r="A9" s="1"/>
      <c r="B9" s="79"/>
      <c r="C9" s="79"/>
      <c r="D9" s="79"/>
      <c r="E9" s="79"/>
      <c r="F9" s="79"/>
      <c r="G9" s="79"/>
      <c r="H9" s="79"/>
      <c r="I9" s="79"/>
      <c r="J9" s="79"/>
      <c r="K9" s="79"/>
      <c r="L9" s="79"/>
      <c r="M9" s="79"/>
      <c r="N9" s="79"/>
      <c r="O9" s="79"/>
      <c r="P9" s="79"/>
      <c r="Q9" s="79"/>
      <c r="R9" s="1"/>
      <c r="S9" s="1"/>
    </row>
    <row r="10" x14ac:dyDescent="0.25">
      <c r="A10" s="1"/>
      <c r="B10" s="79"/>
      <c r="C10" s="79"/>
      <c r="D10" s="79"/>
      <c r="E10" s="79"/>
      <c r="F10" s="79"/>
      <c r="G10" s="79"/>
      <c r="H10" s="79"/>
      <c r="I10" s="79"/>
      <c r="J10" s="79"/>
      <c r="K10" s="79"/>
      <c r="L10" s="79"/>
      <c r="M10" s="79"/>
      <c r="N10" s="79"/>
      <c r="O10" s="79"/>
      <c r="P10" s="79"/>
      <c r="Q10" s="79"/>
      <c r="R10" s="1"/>
      <c r="S10" s="1"/>
    </row>
    <row r="11" x14ac:dyDescent="0.25">
      <c r="A11" s="1"/>
      <c r="B11" s="79"/>
      <c r="C11" s="79"/>
      <c r="D11" s="79"/>
      <c r="E11" s="79"/>
      <c r="F11" s="79"/>
      <c r="G11" s="79"/>
      <c r="H11" s="79"/>
      <c r="I11" s="79"/>
      <c r="J11" s="79"/>
      <c r="K11" s="79"/>
      <c r="L11" s="79"/>
      <c r="M11" s="79"/>
      <c r="N11" s="79"/>
      <c r="O11" s="79"/>
      <c r="P11" s="79"/>
      <c r="Q11" s="79"/>
      <c r="R11" s="1"/>
      <c r="S11" s="1"/>
    </row>
    <row r="12" x14ac:dyDescent="0.25">
      <c r="A12" s="1"/>
      <c r="B12" s="79"/>
      <c r="C12" s="79"/>
      <c r="D12" s="79"/>
      <c r="E12" s="79"/>
      <c r="F12" s="79"/>
      <c r="G12" s="79"/>
      <c r="H12" s="79"/>
      <c r="I12" s="79"/>
      <c r="J12" s="79"/>
      <c r="K12" s="79"/>
      <c r="L12" s="79"/>
      <c r="M12" s="79"/>
      <c r="N12" s="79"/>
      <c r="O12" s="79"/>
      <c r="P12" s="79"/>
      <c r="Q12" s="79"/>
      <c r="R12" s="1"/>
      <c r="S12" s="1"/>
    </row>
    <row r="13" x14ac:dyDescent="0.25">
      <c r="A13" s="1"/>
      <c r="B13" s="79"/>
      <c r="C13" s="79"/>
      <c r="D13" s="79"/>
      <c r="E13" s="79"/>
      <c r="F13" s="79"/>
      <c r="G13" s="79"/>
      <c r="H13" s="79"/>
      <c r="I13" s="79"/>
      <c r="J13" s="79"/>
      <c r="K13" s="79"/>
      <c r="L13" s="79"/>
      <c r="M13" s="79"/>
      <c r="N13" s="79"/>
      <c r="O13" s="79"/>
      <c r="P13" s="79"/>
      <c r="Q13" s="79"/>
      <c r="R13" s="1"/>
      <c r="S13" s="1"/>
    </row>
    <row r="14" x14ac:dyDescent="0.25">
      <c r="A14" s="1"/>
      <c r="B14" s="79"/>
      <c r="C14" s="79"/>
      <c r="D14" s="79"/>
      <c r="E14" s="79"/>
      <c r="F14" s="79"/>
      <c r="G14" s="79"/>
      <c r="H14" s="79"/>
      <c r="I14" s="79"/>
      <c r="J14" s="79"/>
      <c r="K14" s="79"/>
      <c r="L14" s="79"/>
      <c r="M14" s="79"/>
      <c r="N14" s="79"/>
      <c r="O14" s="79"/>
      <c r="P14" s="79"/>
      <c r="Q14" s="79"/>
      <c r="R14" s="1"/>
      <c r="S14" s="1"/>
    </row>
    <row r="15" x14ac:dyDescent="0.25">
      <c r="A15" s="1"/>
      <c r="B15" s="79"/>
      <c r="C15" s="79"/>
      <c r="D15" s="79"/>
      <c r="E15" s="79"/>
      <c r="F15" s="79"/>
      <c r="G15" s="79"/>
      <c r="H15" s="79"/>
      <c r="I15" s="79"/>
      <c r="J15" s="79"/>
      <c r="K15" s="79"/>
      <c r="L15" s="79"/>
      <c r="M15" s="79"/>
      <c r="N15" s="79"/>
      <c r="O15" s="79"/>
      <c r="P15" s="79"/>
      <c r="Q15" s="79"/>
      <c r="R15" s="1"/>
      <c r="S15" s="1"/>
    </row>
    <row r="16" x14ac:dyDescent="0.25">
      <c r="A16" s="1"/>
      <c r="B16" s="79"/>
      <c r="C16" s="79"/>
      <c r="D16" s="79"/>
      <c r="E16" s="79"/>
      <c r="F16" s="79"/>
      <c r="G16" s="79"/>
      <c r="H16" s="79"/>
      <c r="I16" s="79"/>
      <c r="J16" s="79"/>
      <c r="K16" s="79"/>
      <c r="L16" s="79"/>
      <c r="M16" s="79"/>
      <c r="N16" s="79"/>
      <c r="O16" s="79"/>
      <c r="P16" s="79"/>
      <c r="Q16" s="79"/>
      <c r="R16" s="1"/>
      <c r="S16" s="1"/>
    </row>
    <row r="17" x14ac:dyDescent="0.25">
      <c r="A17" s="1"/>
      <c r="B17" s="79"/>
      <c r="C17" s="79"/>
      <c r="D17" s="79"/>
      <c r="E17" s="79"/>
      <c r="F17" s="79"/>
      <c r="G17" s="79"/>
      <c r="H17" s="79"/>
      <c r="I17" s="79"/>
      <c r="J17" s="79"/>
      <c r="K17" s="79"/>
      <c r="L17" s="79"/>
      <c r="M17" s="79"/>
      <c r="N17" s="79"/>
      <c r="O17" s="79"/>
      <c r="P17" s="79"/>
      <c r="Q17" s="79"/>
      <c r="R17" s="1"/>
      <c r="S17" s="1"/>
    </row>
    <row r="18" x14ac:dyDescent="0.25">
      <c r="A18" s="1"/>
      <c r="B18" s="79"/>
      <c r="C18" s="79"/>
      <c r="D18" s="79"/>
      <c r="E18" s="79"/>
      <c r="F18" s="79"/>
      <c r="G18" s="79"/>
      <c r="H18" s="79"/>
      <c r="I18" s="79"/>
      <c r="J18" s="79"/>
      <c r="K18" s="79"/>
      <c r="L18" s="79"/>
      <c r="M18" s="79"/>
      <c r="N18" s="79"/>
      <c r="O18" s="79"/>
      <c r="P18" s="79"/>
      <c r="Q18" s="79"/>
      <c r="R18" s="1"/>
      <c r="S18" s="1"/>
    </row>
    <row r="19" x14ac:dyDescent="0.25">
      <c r="A19" s="1"/>
      <c r="B19" s="79"/>
      <c r="C19" s="79"/>
      <c r="D19" s="79"/>
      <c r="E19" s="79"/>
      <c r="F19" s="79"/>
      <c r="G19" s="79"/>
      <c r="H19" s="79"/>
      <c r="I19" s="79"/>
      <c r="J19" s="79"/>
      <c r="K19" s="79"/>
      <c r="L19" s="79"/>
      <c r="M19" s="79"/>
      <c r="N19" s="79"/>
      <c r="O19" s="79"/>
      <c r="P19" s="79"/>
      <c r="Q19" s="79"/>
      <c r="R19" s="1"/>
      <c r="S19" s="1"/>
    </row>
    <row r="20" x14ac:dyDescent="0.25">
      <c r="A20" s="1"/>
      <c r="B20" s="79"/>
      <c r="C20" s="79"/>
      <c r="D20" s="79"/>
      <c r="E20" s="79"/>
      <c r="F20" s="79"/>
      <c r="G20" s="79"/>
      <c r="H20" s="79"/>
      <c r="I20" s="79"/>
      <c r="J20" s="79"/>
      <c r="K20" s="79"/>
      <c r="L20" s="79"/>
      <c r="M20" s="79"/>
      <c r="N20" s="79"/>
      <c r="O20" s="79"/>
      <c r="P20" s="79"/>
      <c r="Q20" s="79"/>
      <c r="R20" s="1"/>
      <c r="S20" s="1"/>
    </row>
    <row r="21" x14ac:dyDescent="0.25">
      <c r="A21" s="1"/>
      <c r="B21" s="79"/>
      <c r="C21" s="79"/>
      <c r="D21" s="79"/>
      <c r="E21" s="79"/>
      <c r="F21" s="79"/>
      <c r="G21" s="79"/>
      <c r="H21" s="79"/>
      <c r="I21" s="79"/>
      <c r="J21" s="79"/>
      <c r="K21" s="79"/>
      <c r="L21" s="79"/>
      <c r="M21" s="79"/>
      <c r="N21" s="79"/>
      <c r="O21" s="79"/>
      <c r="P21" s="79"/>
      <c r="Q21" s="79"/>
      <c r="R21" s="1"/>
      <c r="S21" s="1"/>
    </row>
    <row r="22" x14ac:dyDescent="0.25">
      <c r="A22" s="1"/>
      <c r="B22" s="79"/>
      <c r="C22" s="79"/>
      <c r="D22" s="79"/>
      <c r="E22" s="79"/>
      <c r="F22" s="79"/>
      <c r="G22" s="79"/>
      <c r="H22" s="79"/>
      <c r="I22" s="79"/>
      <c r="J22" s="79"/>
      <c r="K22" s="79"/>
      <c r="L22" s="79"/>
      <c r="M22" s="79"/>
      <c r="N22" s="79"/>
      <c r="O22" s="79"/>
      <c r="P22" s="79"/>
      <c r="Q22" s="79"/>
      <c r="R22" s="1"/>
      <c r="S22" s="1"/>
    </row>
    <row r="23" x14ac:dyDescent="0.25">
      <c r="A23" s="1"/>
      <c r="B23" s="79"/>
      <c r="C23" s="79"/>
      <c r="D23" s="79"/>
      <c r="E23" s="79"/>
      <c r="F23" s="79"/>
      <c r="G23" s="79"/>
      <c r="H23" s="79"/>
      <c r="I23" s="79"/>
      <c r="J23" s="79"/>
      <c r="K23" s="79"/>
      <c r="L23" s="79"/>
      <c r="M23" s="79"/>
      <c r="N23" s="79"/>
      <c r="O23" s="79"/>
      <c r="P23" s="79"/>
      <c r="Q23" s="79"/>
      <c r="R23" s="1"/>
      <c r="S23" s="1"/>
    </row>
    <row r="24" x14ac:dyDescent="0.25">
      <c r="A24" s="1"/>
      <c r="B24" s="79"/>
      <c r="C24" s="79"/>
      <c r="D24" s="79"/>
      <c r="E24" s="79"/>
      <c r="F24" s="79"/>
      <c r="G24" s="79"/>
      <c r="H24" s="79"/>
      <c r="I24" s="79"/>
      <c r="J24" s="79"/>
      <c r="K24" s="79"/>
      <c r="L24" s="79"/>
      <c r="M24" s="79"/>
      <c r="N24" s="79"/>
      <c r="O24" s="79"/>
      <c r="P24" s="79"/>
      <c r="Q24" s="79"/>
      <c r="R24" s="1"/>
      <c r="S24" s="1"/>
    </row>
    <row r="25" x14ac:dyDescent="0.25">
      <c r="A25" s="1"/>
      <c r="B25" s="79"/>
      <c r="C25" s="79"/>
      <c r="D25" s="79"/>
      <c r="E25" s="79"/>
      <c r="F25" s="79"/>
      <c r="G25" s="79"/>
      <c r="H25" s="79"/>
      <c r="I25" s="79"/>
      <c r="J25" s="79"/>
      <c r="K25" s="79"/>
      <c r="L25" s="79"/>
      <c r="M25" s="79"/>
      <c r="N25" s="79"/>
      <c r="O25" s="79"/>
      <c r="P25" s="79"/>
      <c r="Q25" s="79"/>
      <c r="R25" s="1"/>
      <c r="S25" s="1"/>
    </row>
    <row r="26" x14ac:dyDescent="0.25">
      <c r="A26" s="1"/>
      <c r="B26" s="79"/>
      <c r="C26" s="79"/>
      <c r="D26" s="79"/>
      <c r="E26" s="79"/>
      <c r="F26" s="79"/>
      <c r="G26" s="79"/>
      <c r="H26" s="79"/>
      <c r="I26" s="79"/>
      <c r="J26" s="79"/>
      <c r="K26" s="79"/>
      <c r="L26" s="79"/>
      <c r="M26" s="79"/>
      <c r="N26" s="79"/>
      <c r="O26" s="79"/>
      <c r="P26" s="79"/>
      <c r="Q26" s="79"/>
      <c r="R26" s="1"/>
      <c r="S26" s="1"/>
    </row>
    <row r="27" x14ac:dyDescent="0.25">
      <c r="A27" s="1"/>
      <c r="B27" s="79"/>
      <c r="C27" s="79"/>
      <c r="D27" s="79"/>
      <c r="E27" s="79"/>
      <c r="F27" s="79"/>
      <c r="G27" s="79"/>
      <c r="H27" s="79"/>
      <c r="I27" s="79"/>
      <c r="J27" s="79"/>
      <c r="K27" s="79"/>
      <c r="L27" s="79"/>
      <c r="M27" s="79"/>
      <c r="N27" s="79"/>
      <c r="O27" s="79"/>
      <c r="P27" s="79"/>
      <c r="Q27" s="79"/>
      <c r="R27" s="1"/>
      <c r="S27" s="1"/>
    </row>
    <row r="28" x14ac:dyDescent="0.25">
      <c r="A28" s="1"/>
      <c r="B28" s="79"/>
      <c r="C28" s="79"/>
      <c r="D28" s="79"/>
      <c r="E28" s="79"/>
      <c r="F28" s="79"/>
      <c r="G28" s="79"/>
      <c r="H28" s="79"/>
      <c r="I28" s="79"/>
      <c r="J28" s="79"/>
      <c r="K28" s="79"/>
      <c r="L28" s="79"/>
      <c r="M28" s="79"/>
      <c r="N28" s="79"/>
      <c r="O28" s="79"/>
      <c r="P28" s="79"/>
      <c r="Q28" s="79"/>
      <c r="R28" s="1"/>
      <c r="S28" s="1"/>
    </row>
    <row r="29" x14ac:dyDescent="0.25">
      <c r="A29" s="1"/>
      <c r="B29" s="79"/>
      <c r="C29" s="79"/>
      <c r="D29" s="79"/>
      <c r="E29" s="79"/>
      <c r="F29" s="79"/>
      <c r="G29" s="79"/>
      <c r="H29" s="79"/>
      <c r="I29" s="79"/>
      <c r="J29" s="79"/>
      <c r="K29" s="79"/>
      <c r="L29" s="79"/>
      <c r="M29" s="79"/>
      <c r="N29" s="79"/>
      <c r="O29" s="79"/>
      <c r="P29" s="79"/>
      <c r="Q29" s="79"/>
      <c r="R29" s="1"/>
      <c r="S29" s="1"/>
    </row>
    <row r="30" x14ac:dyDescent="0.25">
      <c r="A30" s="1"/>
      <c r="B30" s="79"/>
      <c r="C30" s="79"/>
      <c r="D30" s="79"/>
      <c r="E30" s="79"/>
      <c r="F30" s="79"/>
      <c r="G30" s="79"/>
      <c r="H30" s="79"/>
      <c r="I30" s="79"/>
      <c r="J30" s="79"/>
      <c r="K30" s="79"/>
      <c r="L30" s="79"/>
      <c r="M30" s="79"/>
      <c r="N30" s="79"/>
      <c r="O30" s="79"/>
      <c r="P30" s="79"/>
      <c r="Q30" s="79"/>
      <c r="R30" s="1"/>
      <c r="S30" s="1"/>
    </row>
    <row r="31" x14ac:dyDescent="0.25">
      <c r="A31" s="1"/>
      <c r="B31" s="79"/>
      <c r="C31" s="79"/>
      <c r="D31" s="79"/>
      <c r="E31" s="79"/>
      <c r="F31" s="79"/>
      <c r="G31" s="79"/>
      <c r="H31" s="79"/>
      <c r="I31" s="79"/>
      <c r="J31" s="79"/>
      <c r="K31" s="79"/>
      <c r="L31" s="79"/>
      <c r="M31" s="79"/>
      <c r="N31" s="79"/>
      <c r="O31" s="79"/>
      <c r="P31" s="79"/>
      <c r="Q31" s="79"/>
      <c r="R31" s="1"/>
      <c r="S31" s="1"/>
    </row>
    <row r="32" x14ac:dyDescent="0.25">
      <c r="A32" s="1"/>
      <c r="B32" s="79"/>
      <c r="C32" s="79"/>
      <c r="D32" s="79"/>
      <c r="E32" s="79"/>
      <c r="F32" s="79"/>
      <c r="G32" s="79"/>
      <c r="H32" s="79"/>
      <c r="I32" s="79"/>
      <c r="J32" s="79"/>
      <c r="K32" s="79"/>
      <c r="L32" s="79"/>
      <c r="M32" s="79"/>
      <c r="N32" s="79"/>
      <c r="O32" s="79"/>
      <c r="P32" s="79"/>
      <c r="Q32" s="79"/>
      <c r="R32" s="1"/>
      <c r="S32" s="1"/>
    </row>
    <row r="33" x14ac:dyDescent="0.25">
      <c r="A33" s="1"/>
      <c r="B33" s="79"/>
      <c r="C33" s="79"/>
      <c r="D33" s="79"/>
      <c r="E33" s="79"/>
      <c r="F33" s="79"/>
      <c r="G33" s="79"/>
      <c r="H33" s="79"/>
      <c r="I33" s="79"/>
      <c r="J33" s="79"/>
      <c r="K33" s="79"/>
      <c r="L33" s="79"/>
      <c r="M33" s="79"/>
      <c r="N33" s="79"/>
      <c r="O33" s="79"/>
      <c r="P33" s="79"/>
      <c r="Q33" s="79"/>
      <c r="R33" s="1"/>
      <c r="S33" s="1"/>
    </row>
    <row r="34" x14ac:dyDescent="0.25">
      <c r="A34" s="1"/>
      <c r="B34" s="79"/>
      <c r="C34" s="79"/>
      <c r="D34" s="79"/>
      <c r="E34" s="79"/>
      <c r="F34" s="79"/>
      <c r="G34" s="79"/>
      <c r="H34" s="79"/>
      <c r="I34" s="79"/>
      <c r="J34" s="79"/>
      <c r="K34" s="79"/>
      <c r="L34" s="79"/>
      <c r="M34" s="79"/>
      <c r="N34" s="79"/>
      <c r="O34" s="79"/>
      <c r="P34" s="79"/>
      <c r="Q34" s="79"/>
      <c r="R34" s="1"/>
      <c r="S34" s="1"/>
    </row>
    <row r="35" x14ac:dyDescent="0.25">
      <c r="A35" s="1"/>
      <c r="B35" s="79"/>
      <c r="C35" s="79"/>
      <c r="D35" s="79"/>
      <c r="E35" s="79"/>
      <c r="F35" s="79"/>
      <c r="G35" s="79"/>
      <c r="H35" s="79"/>
      <c r="I35" s="79"/>
      <c r="J35" s="79"/>
      <c r="K35" s="79"/>
      <c r="L35" s="79"/>
      <c r="M35" s="79"/>
      <c r="N35" s="79"/>
      <c r="O35" s="79"/>
      <c r="P35" s="79"/>
      <c r="Q35" s="79"/>
      <c r="R35" s="1"/>
      <c r="S35" s="1"/>
    </row>
    <row r="36" x14ac:dyDescent="0.25">
      <c r="A36" s="1"/>
      <c r="B36" s="79"/>
      <c r="C36" s="79"/>
      <c r="D36" s="79"/>
      <c r="E36" s="79"/>
      <c r="F36" s="79"/>
      <c r="G36" s="79"/>
      <c r="H36" s="79"/>
      <c r="I36" s="79"/>
      <c r="J36" s="79"/>
      <c r="K36" s="79"/>
      <c r="L36" s="79"/>
      <c r="M36" s="79"/>
      <c r="N36" s="79"/>
      <c r="O36" s="79"/>
      <c r="P36" s="79"/>
      <c r="Q36" s="79"/>
      <c r="R36" s="1"/>
      <c r="S36" s="1"/>
    </row>
    <row r="37" x14ac:dyDescent="0.25">
      <c r="A37" s="1"/>
      <c r="B37" s="1"/>
      <c r="C37" s="1"/>
      <c r="D37" s="1"/>
      <c r="E37" s="1"/>
      <c r="F37" s="1"/>
      <c r="G37" s="1"/>
      <c r="H37" s="1"/>
      <c r="I37" s="1"/>
      <c r="J37" s="1"/>
      <c r="K37" s="1"/>
      <c r="L37" s="1"/>
      <c r="M37" s="1"/>
      <c r="N37" s="1"/>
      <c r="O37" s="1"/>
      <c r="P37" s="1"/>
      <c r="Q37" s="1"/>
      <c r="R37" s="1"/>
      <c r="S37" s="1"/>
    </row>
    <row r="38" x14ac:dyDescent="0.25">
      <c r="A38" s="1"/>
      <c r="B38" s="1"/>
      <c r="C38" s="1"/>
      <c r="D38" s="1"/>
      <c r="E38" s="1"/>
      <c r="F38" s="1"/>
      <c r="G38" s="1"/>
      <c r="H38" s="1"/>
      <c r="I38" s="1"/>
      <c r="J38" s="1"/>
      <c r="K38" s="1"/>
      <c r="L38" s="1"/>
      <c r="M38" s="1"/>
      <c r="N38" s="1"/>
      <c r="O38" s="1"/>
      <c r="P38" s="1"/>
      <c r="Q38" s="1"/>
      <c r="R38" s="1"/>
      <c r="S38" s="1"/>
    </row>
    <row r="39" x14ac:dyDescent="0.25">
      <c r="A39" s="1"/>
      <c r="B39" s="1"/>
      <c r="C39" s="1"/>
      <c r="D39" s="1"/>
      <c r="E39" s="1"/>
      <c r="F39" s="1"/>
      <c r="G39" s="1"/>
      <c r="H39" s="1"/>
      <c r="I39" s="1"/>
      <c r="J39" s="1"/>
      <c r="K39" s="1"/>
      <c r="L39" s="1"/>
      <c r="M39" s="1"/>
      <c r="N39" s="1"/>
      <c r="O39" s="1"/>
      <c r="P39" s="1"/>
      <c r="Q39" s="1"/>
      <c r="R39" s="1"/>
      <c r="S39" s="1"/>
    </row>
    <row r="40" x14ac:dyDescent="0.25">
      <c r="A40" s="1"/>
      <c r="B40" s="1"/>
      <c r="C40" s="1"/>
      <c r="D40" s="1"/>
      <c r="E40" s="1"/>
      <c r="F40" s="1"/>
      <c r="G40" s="1"/>
      <c r="H40" s="1"/>
      <c r="I40" s="1"/>
      <c r="J40" s="1"/>
      <c r="K40" s="1"/>
      <c r="L40" s="1"/>
      <c r="M40" s="1"/>
      <c r="N40" s="1"/>
      <c r="O40" s="1"/>
      <c r="P40" s="1"/>
      <c r="Q40" s="1"/>
      <c r="R40" s="1"/>
      <c r="S40" s="1"/>
    </row>
    <row r="41" x14ac:dyDescent="0.25">
      <c r="A41" s="1"/>
      <c r="B41" s="1"/>
      <c r="C41" s="1"/>
      <c r="D41" s="1"/>
      <c r="E41" s="1"/>
      <c r="F41" s="1"/>
      <c r="G41" s="1"/>
      <c r="H41" s="1"/>
      <c r="I41" s="1"/>
      <c r="J41" s="1"/>
      <c r="K41" s="1"/>
      <c r="L41" s="1"/>
      <c r="M41" s="1"/>
      <c r="N41" s="1"/>
      <c r="O41" s="1"/>
      <c r="P41" s="1"/>
      <c r="Q41" s="1"/>
      <c r="R41" s="1"/>
      <c r="S41" s="1"/>
    </row>
    <row r="42" x14ac:dyDescent="0.25">
      <c r="A42" s="1"/>
      <c r="B42" s="1"/>
      <c r="C42" s="1"/>
      <c r="D42" s="1"/>
      <c r="E42" s="1"/>
      <c r="F42" s="1"/>
      <c r="G42" s="1"/>
      <c r="H42" s="1"/>
      <c r="I42" s="1"/>
      <c r="J42" s="1"/>
      <c r="K42" s="1"/>
      <c r="L42" s="1"/>
      <c r="M42" s="1"/>
      <c r="N42" s="1"/>
      <c r="O42" s="1"/>
      <c r="P42" s="1"/>
      <c r="Q42" s="1"/>
      <c r="R42" s="1"/>
      <c r="S42" s="1"/>
    </row>
    <row r="43" x14ac:dyDescent="0.25">
      <c r="A43" s="1"/>
      <c r="B43" s="1"/>
      <c r="C43" s="1"/>
      <c r="D43" s="1"/>
      <c r="E43" s="1"/>
      <c r="F43" s="1"/>
      <c r="G43" s="1"/>
      <c r="H43" s="1"/>
      <c r="I43" s="1"/>
      <c r="J43" s="1"/>
      <c r="K43" s="1"/>
      <c r="L43" s="1"/>
      <c r="M43" s="1"/>
      <c r="N43" s="1"/>
      <c r="O43" s="1"/>
      <c r="P43" s="1"/>
      <c r="Q43" s="1"/>
      <c r="R43" s="1"/>
      <c r="S43" s="1"/>
    </row>
    <row r="44" x14ac:dyDescent="0.25">
      <c r="A44" s="1"/>
      <c r="B44" s="1"/>
      <c r="C44" s="1"/>
      <c r="D44" s="1"/>
      <c r="E44" s="1"/>
      <c r="F44" s="1"/>
      <c r="G44" s="1"/>
      <c r="H44" s="1"/>
      <c r="I44" s="1"/>
      <c r="J44" s="1"/>
      <c r="K44" s="1"/>
      <c r="L44" s="1"/>
      <c r="M44" s="1"/>
      <c r="N44" s="1"/>
      <c r="O44" s="1"/>
      <c r="P44" s="1"/>
      <c r="Q44" s="1"/>
      <c r="R44" s="1"/>
      <c r="S44" s="1"/>
    </row>
    <row r="45" x14ac:dyDescent="0.25">
      <c r="A45" s="1"/>
      <c r="B45" s="1"/>
      <c r="C45" s="1"/>
      <c r="D45" s="1"/>
      <c r="E45" s="1"/>
      <c r="F45" s="1"/>
      <c r="G45" s="1"/>
      <c r="H45" s="1"/>
      <c r="I45" s="1"/>
      <c r="J45" s="1"/>
      <c r="K45" s="1"/>
      <c r="L45" s="1"/>
      <c r="M45" s="1"/>
      <c r="N45" s="1"/>
      <c r="O45" s="1"/>
      <c r="P45" s="1"/>
      <c r="Q45" s="1"/>
      <c r="R45" s="1"/>
      <c r="S45" s="1"/>
    </row>
    <row r="46" x14ac:dyDescent="0.25">
      <c r="A46" s="1"/>
      <c r="B46" s="1"/>
      <c r="C46" s="1"/>
      <c r="D46" s="1"/>
      <c r="E46" s="1"/>
      <c r="F46" s="1"/>
      <c r="G46" s="1"/>
      <c r="H46" s="1"/>
      <c r="I46" s="1"/>
      <c r="J46" s="1"/>
      <c r="K46" s="1"/>
      <c r="L46" s="1"/>
      <c r="M46" s="1"/>
      <c r="N46" s="1"/>
      <c r="O46" s="1"/>
      <c r="P46" s="1"/>
      <c r="Q46" s="1"/>
      <c r="R46" s="1"/>
      <c r="S46" s="1"/>
    </row>
    <row r="47" x14ac:dyDescent="0.25">
      <c r="A47" s="1"/>
      <c r="B47" s="1"/>
      <c r="C47" s="1"/>
      <c r="D47" s="1"/>
      <c r="E47" s="1"/>
      <c r="F47" s="1"/>
      <c r="G47" s="1"/>
      <c r="H47" s="1"/>
      <c r="I47" s="1"/>
      <c r="J47" s="1"/>
      <c r="K47" s="1"/>
      <c r="L47" s="1"/>
      <c r="M47" s="1"/>
      <c r="N47" s="1"/>
      <c r="O47" s="1"/>
      <c r="P47" s="1"/>
      <c r="Q47" s="1"/>
      <c r="R47" s="1"/>
      <c r="S47" s="1"/>
    </row>
    <row r="48" x14ac:dyDescent="0.25">
      <c r="A48" s="1"/>
      <c r="B48" s="1"/>
      <c r="C48" s="1"/>
      <c r="D48" s="1"/>
      <c r="E48" s="1"/>
      <c r="F48" s="1"/>
      <c r="G48" s="1"/>
      <c r="H48" s="1"/>
      <c r="I48" s="1"/>
      <c r="J48" s="1"/>
      <c r="K48" s="1"/>
      <c r="L48" s="1"/>
      <c r="M48" s="1"/>
      <c r="N48" s="1"/>
      <c r="O48" s="1"/>
      <c r="P48" s="1"/>
      <c r="Q48" s="1"/>
      <c r="R48" s="1"/>
      <c r="S48" s="1"/>
    </row>
    <row r="49" x14ac:dyDescent="0.25">
      <c r="A49" s="1"/>
      <c r="B49" s="1"/>
      <c r="C49" s="1"/>
      <c r="D49" s="1"/>
      <c r="E49" s="1"/>
      <c r="F49" s="1"/>
      <c r="G49" s="1"/>
      <c r="H49" s="1"/>
      <c r="I49" s="1"/>
      <c r="J49" s="1"/>
      <c r="K49" s="1"/>
      <c r="L49" s="1"/>
      <c r="M49" s="1"/>
      <c r="N49" s="1"/>
      <c r="O49" s="1"/>
      <c r="P49" s="1"/>
      <c r="Q49" s="1"/>
      <c r="R49" s="1"/>
      <c r="S49" s="1"/>
    </row>
    <row r="50" x14ac:dyDescent="0.25">
      <c r="A50" s="1"/>
      <c r="B50" s="1"/>
      <c r="C50" s="1"/>
      <c r="D50" s="1"/>
      <c r="E50" s="1"/>
      <c r="F50" s="1"/>
      <c r="G50" s="1"/>
      <c r="H50" s="1"/>
      <c r="I50" s="1"/>
      <c r="J50" s="1"/>
      <c r="K50" s="1"/>
      <c r="L50" s="1"/>
      <c r="M50" s="1"/>
      <c r="N50" s="1"/>
      <c r="O50" s="1"/>
      <c r="P50" s="1"/>
      <c r="Q50" s="1"/>
      <c r="R50" s="1"/>
      <c r="S50" s="1"/>
    </row>
    <row r="51" x14ac:dyDescent="0.25">
      <c r="A51" s="1"/>
      <c r="B51" s="1"/>
      <c r="C51" s="1"/>
      <c r="D51" s="1"/>
      <c r="E51" s="1"/>
      <c r="F51" s="1"/>
      <c r="G51" s="1"/>
      <c r="H51" s="1"/>
      <c r="I51" s="1"/>
      <c r="J51" s="1"/>
      <c r="K51" s="1"/>
      <c r="L51" s="1"/>
      <c r="M51" s="1"/>
      <c r="N51" s="1"/>
      <c r="O51" s="1"/>
      <c r="P51" s="1"/>
      <c r="Q51" s="1"/>
      <c r="R51" s="1"/>
      <c r="S51" s="1"/>
    </row>
    <row r="52" x14ac:dyDescent="0.25">
      <c r="A52" s="1"/>
      <c r="B52" s="1"/>
      <c r="C52" s="1"/>
      <c r="D52" s="1"/>
      <c r="E52" s="1"/>
      <c r="F52" s="1"/>
      <c r="G52" s="1"/>
      <c r="H52" s="1"/>
      <c r="I52" s="1"/>
      <c r="J52" s="1"/>
      <c r="K52" s="1"/>
      <c r="L52" s="1"/>
      <c r="M52" s="1"/>
      <c r="N52" s="1"/>
      <c r="O52" s="1"/>
      <c r="P52" s="1"/>
      <c r="Q52" s="1"/>
      <c r="R52" s="1"/>
      <c r="S52" s="1"/>
    </row>
    <row r="53" x14ac:dyDescent="0.25">
      <c r="A53" s="1"/>
      <c r="B53" s="1"/>
      <c r="C53" s="1"/>
      <c r="D53" s="1"/>
      <c r="E53" s="1"/>
      <c r="F53" s="1"/>
      <c r="G53" s="1"/>
      <c r="H53" s="1"/>
      <c r="I53" s="1"/>
      <c r="J53" s="1"/>
      <c r="K53" s="1"/>
      <c r="L53" s="1"/>
      <c r="M53" s="1"/>
      <c r="N53" s="1"/>
      <c r="O53" s="1"/>
      <c r="P53" s="1"/>
      <c r="Q53" s="1"/>
      <c r="R53" s="1"/>
      <c r="S53" s="1"/>
    </row>
    <row r="54" x14ac:dyDescent="0.25">
      <c r="A54" s="1"/>
      <c r="B54" s="1"/>
      <c r="C54" s="1"/>
      <c r="D54" s="1"/>
      <c r="E54" s="1"/>
      <c r="F54" s="1"/>
      <c r="G54" s="1"/>
      <c r="H54" s="1"/>
      <c r="I54" s="1"/>
      <c r="J54" s="1"/>
      <c r="K54" s="1"/>
      <c r="L54" s="1"/>
      <c r="M54" s="1"/>
      <c r="N54" s="1"/>
      <c r="O54" s="1"/>
      <c r="P54" s="1"/>
      <c r="Q54" s="1"/>
      <c r="R54" s="1"/>
      <c r="S54" s="1"/>
    </row>
    <row r="55" x14ac:dyDescent="0.25">
      <c r="A55" s="1"/>
      <c r="B55" s="1"/>
      <c r="C55" s="1"/>
      <c r="D55" s="1"/>
      <c r="E55" s="1"/>
      <c r="F55" s="1"/>
      <c r="G55" s="1"/>
      <c r="H55" s="1"/>
      <c r="I55" s="1"/>
      <c r="J55" s="1"/>
      <c r="K55" s="1"/>
      <c r="L55" s="1"/>
      <c r="M55" s="1"/>
      <c r="N55" s="1"/>
      <c r="O55" s="1"/>
      <c r="P55" s="1"/>
      <c r="Q55" s="1"/>
      <c r="R55" s="1"/>
      <c r="S55" s="1"/>
    </row>
    <row r="56" x14ac:dyDescent="0.25">
      <c r="A56" s="1"/>
      <c r="B56" s="1"/>
      <c r="C56" s="1"/>
      <c r="D56" s="1"/>
      <c r="E56" s="1"/>
      <c r="F56" s="1"/>
      <c r="G56" s="1"/>
      <c r="H56" s="1"/>
      <c r="I56" s="1"/>
      <c r="J56" s="1"/>
      <c r="K56" s="1"/>
      <c r="L56" s="1"/>
      <c r="M56" s="1"/>
      <c r="N56" s="1"/>
      <c r="O56" s="1"/>
      <c r="P56" s="1"/>
      <c r="Q56" s="1"/>
      <c r="R56" s="1"/>
      <c r="S56" s="1"/>
    </row>
    <row r="57" x14ac:dyDescent="0.25">
      <c r="A57" s="1"/>
      <c r="B57" s="1"/>
      <c r="C57" s="1"/>
      <c r="D57" s="1"/>
      <c r="E57" s="1"/>
      <c r="F57" s="1"/>
      <c r="G57" s="1"/>
      <c r="H57" s="1"/>
      <c r="I57" s="1"/>
      <c r="J57" s="1"/>
      <c r="K57" s="1"/>
      <c r="L57" s="1"/>
      <c r="M57" s="1"/>
      <c r="N57" s="1"/>
      <c r="O57" s="1"/>
      <c r="P57" s="1"/>
      <c r="Q57" s="1"/>
      <c r="R57" s="1"/>
      <c r="S57" s="1"/>
    </row>
    <row r="58" x14ac:dyDescent="0.25">
      <c r="A58" s="1"/>
      <c r="B58" s="1"/>
      <c r="C58" s="1"/>
      <c r="D58" s="1"/>
      <c r="E58" s="1"/>
      <c r="F58" s="1"/>
      <c r="G58" s="1"/>
      <c r="H58" s="1"/>
      <c r="I58" s="1"/>
      <c r="J58" s="1"/>
      <c r="K58" s="1"/>
      <c r="L58" s="1"/>
      <c r="M58" s="1"/>
      <c r="N58" s="1"/>
      <c r="O58" s="1"/>
      <c r="P58" s="1"/>
      <c r="Q58" s="1"/>
      <c r="R58" s="1"/>
      <c r="S58" s="1"/>
    </row>
    <row r="59" x14ac:dyDescent="0.25">
      <c r="A59" s="1"/>
      <c r="B59" s="1"/>
      <c r="C59" s="1"/>
      <c r="D59" s="1"/>
      <c r="E59" s="1"/>
      <c r="F59" s="1"/>
      <c r="G59" s="1"/>
      <c r="H59" s="1"/>
      <c r="I59" s="1"/>
      <c r="J59" s="1"/>
      <c r="K59" s="1"/>
      <c r="L59" s="1"/>
      <c r="M59" s="1"/>
      <c r="N59" s="1"/>
      <c r="O59" s="1"/>
      <c r="P59" s="1"/>
      <c r="Q59" s="1"/>
      <c r="R59" s="1"/>
      <c r="S59" s="1"/>
    </row>
    <row r="60" x14ac:dyDescent="0.25">
      <c r="A60" s="1"/>
      <c r="B60" s="1"/>
      <c r="C60" s="1"/>
      <c r="D60" s="1"/>
      <c r="E60" s="1"/>
      <c r="F60" s="1"/>
      <c r="G60" s="1"/>
      <c r="H60" s="1"/>
      <c r="I60" s="1"/>
      <c r="J60" s="1"/>
      <c r="K60" s="1"/>
      <c r="L60" s="1"/>
      <c r="M60" s="1"/>
      <c r="N60" s="1"/>
      <c r="O60" s="1"/>
      <c r="P60" s="1"/>
      <c r="Q60" s="1"/>
      <c r="R60" s="1"/>
      <c r="S60" s="1"/>
    </row>
    <row r="61" x14ac:dyDescent="0.25">
      <c r="A61" s="1"/>
      <c r="B61" s="1"/>
      <c r="C61" s="1"/>
      <c r="D61" s="1"/>
      <c r="E61" s="1"/>
      <c r="F61" s="1"/>
      <c r="G61" s="1"/>
      <c r="H61" s="1"/>
      <c r="I61" s="1"/>
      <c r="J61" s="1"/>
      <c r="K61" s="1"/>
      <c r="L61" s="1"/>
      <c r="M61" s="1"/>
      <c r="N61" s="1"/>
      <c r="O61" s="1"/>
      <c r="P61" s="1"/>
      <c r="Q61" s="1"/>
      <c r="R61" s="1"/>
      <c r="S61" s="1"/>
    </row>
  </sheetData>
  <mergeCells count="1">
    <mergeCell ref="B5:Q36"/>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6"/>
  <sheetViews>
    <sheetView zoomScaleNormal="100" workbookViewId="0"/>
  </sheetViews>
  <sheetFormatPr defaultRowHeight="15" x14ac:dyDescent="0.25"/>
  <cols>
    <col min="1" max="1" width="5.140625" customWidth="true"/>
    <col min="2" max="2" width="12.28515625" customWidth="true"/>
    <col min="3" max="3" width="55.85546875" bestFit="true" customWidth="true"/>
    <col min="4" max="8" width="9.85546875" customWidth="true"/>
    <col min="9" max="9" width="72.5703125" customWidth="true"/>
    <col min="10" max="10" width="133.42578125" customWidth="true"/>
    <col min="11" max="11" width="13" customWidth="true"/>
    <col min="12" max="12" width="11.28515625" customWidth="true"/>
    <col min="14" max="14" width="10.85546875" customWidth="true"/>
    <col min="15" max="15" width="10" customWidth="true"/>
    <col min="16" max="16" width="9.140625" customWidth="true"/>
  </cols>
  <sheetData>
    <row r="1" x14ac:dyDescent="0.25">
      <c r="A1" s="1"/>
      <c r="B1" s="1"/>
      <c r="C1" s="1"/>
      <c r="D1" s="1"/>
      <c r="E1" s="1"/>
      <c r="F1" s="1"/>
      <c r="G1" s="1"/>
      <c r="H1" s="1"/>
      <c r="I1" s="6"/>
      <c r="J1" s="1"/>
      <c r="K1" s="1"/>
      <c r="L1" s="1"/>
      <c r="M1" s="1"/>
      <c r="N1" s="1"/>
      <c r="O1" s="1"/>
      <c r="P1" s="1"/>
      <c r="Q1" s="1"/>
      <c r="R1" s="1"/>
      <c r="S1" s="1"/>
    </row>
    <row r="2" ht="23.25" x14ac:dyDescent="0.35">
      <c r="A2" s="1"/>
      <c r="B2" s="2" t="s">
        <v>39</v>
      </c>
      <c r="C2" s="1"/>
      <c r="D2" s="1"/>
      <c r="E2" s="1"/>
      <c r="F2" s="1"/>
      <c r="G2" s="1"/>
      <c r="H2" s="1"/>
      <c r="I2" s="6"/>
      <c r="J2" s="1"/>
      <c r="K2" s="1"/>
      <c r="L2" s="1"/>
      <c r="M2" s="1"/>
      <c r="N2" s="1"/>
      <c r="O2" s="1"/>
      <c r="P2" s="1"/>
      <c r="Q2" s="1"/>
      <c r="R2" s="1"/>
      <c r="S2" s="1"/>
    </row>
    <row r="3" ht="23.25" x14ac:dyDescent="0.35">
      <c r="A3" s="1"/>
      <c r="B3" s="2" t="s">
        <v>0</v>
      </c>
      <c r="C3" s="1"/>
      <c r="D3" s="1"/>
      <c r="E3" s="1"/>
      <c r="F3" s="1"/>
      <c r="G3" s="1"/>
      <c r="H3" s="1"/>
      <c r="I3" s="6"/>
      <c r="J3" s="1"/>
      <c r="K3" s="1"/>
      <c r="L3" s="1"/>
      <c r="M3" s="1"/>
      <c r="N3" s="1"/>
      <c r="O3" s="1"/>
      <c r="P3" s="1"/>
      <c r="Q3" s="1"/>
      <c r="R3" s="1"/>
      <c r="S3" s="1"/>
    </row>
    <row r="4" x14ac:dyDescent="0.25">
      <c r="A4" s="1"/>
      <c r="B4" s="1"/>
      <c r="C4" s="1"/>
      <c r="D4" s="1"/>
      <c r="E4" s="1"/>
      <c r="F4" s="1"/>
      <c r="G4" s="1"/>
      <c r="H4" s="1"/>
      <c r="I4" s="6"/>
      <c r="J4" s="1"/>
      <c r="K4" s="1"/>
      <c r="L4" s="1"/>
      <c r="M4" s="1"/>
      <c r="N4" s="1"/>
      <c r="O4" s="1"/>
      <c r="P4" s="1"/>
      <c r="Q4" s="1"/>
      <c r="R4" s="1"/>
      <c r="S4" s="1"/>
    </row>
    <row r="5" ht="23.25" x14ac:dyDescent="0.35">
      <c r="A5" s="1"/>
      <c r="B5" s="96" t="s">
        <v>71</v>
      </c>
      <c r="C5" s="1"/>
      <c r="D5" s="1"/>
      <c r="E5" s="1"/>
      <c r="F5" s="1"/>
      <c r="G5" s="1"/>
      <c r="H5" s="1"/>
      <c r="I5" s="6"/>
      <c r="J5" s="1"/>
      <c r="K5" s="1"/>
      <c r="L5" s="1"/>
      <c r="M5" s="1"/>
      <c r="N5" s="1"/>
      <c r="O5" s="1"/>
      <c r="P5" s="1"/>
      <c r="Q5" s="1"/>
      <c r="R5" s="1"/>
      <c r="S5" s="1"/>
    </row>
    <row r="6" ht="15.75" thickBot="true" x14ac:dyDescent="0.3">
      <c r="A6" s="1"/>
      <c r="B6" s="6"/>
      <c r="C6" s="8"/>
      <c r="D6" s="9"/>
      <c r="E6" s="9"/>
      <c r="F6" s="9"/>
      <c r="G6" s="1"/>
      <c r="H6" s="1"/>
      <c r="I6" s="6"/>
      <c r="J6" s="1"/>
      <c r="K6" s="1"/>
      <c r="L6" s="1"/>
      <c r="M6" s="1"/>
      <c r="N6" s="1"/>
      <c r="O6" s="1"/>
      <c r="P6" s="1"/>
      <c r="Q6" s="1"/>
      <c r="R6" s="1"/>
      <c r="S6" s="1"/>
    </row>
    <row r="7" x14ac:dyDescent="0.25">
      <c r="A7" s="1"/>
      <c r="B7" s="28" t="s">
        <v>1</v>
      </c>
      <c r="C7" s="29" t="s">
        <v>41</v>
      </c>
      <c r="D7" s="1"/>
      <c r="E7" s="1"/>
      <c r="F7" s="1"/>
      <c r="G7" s="18"/>
      <c r="H7" s="18"/>
      <c r="I7" s="17"/>
      <c r="J7" s="1"/>
      <c r="K7" s="1"/>
      <c r="L7" s="1"/>
      <c r="M7" s="1"/>
      <c r="N7" s="1"/>
      <c r="O7" s="1"/>
      <c r="P7" s="1"/>
      <c r="Q7" s="1"/>
      <c r="R7" s="1"/>
      <c r="S7" s="1"/>
    </row>
    <row r="8" x14ac:dyDescent="0.25">
      <c r="A8" s="1"/>
      <c r="B8" s="30">
        <v>2017</v>
      </c>
      <c r="C8" s="31">
        <f>(R63*R64*R65*R66)^(1/4)</f>
        <v>0</v>
      </c>
      <c r="D8" s="27"/>
      <c r="E8" s="27"/>
      <c r="F8" s="27"/>
      <c r="G8" s="6"/>
      <c r="H8" s="6"/>
      <c r="I8" s="6"/>
      <c r="J8" s="1"/>
      <c r="K8" s="1"/>
      <c r="L8" s="1"/>
      <c r="M8" s="1"/>
      <c r="N8" s="1"/>
      <c r="O8" s="1"/>
      <c r="P8" s="1"/>
      <c r="Q8" s="1"/>
      <c r="R8" s="1"/>
      <c r="S8" s="1"/>
    </row>
    <row r="9" x14ac:dyDescent="0.25">
      <c r="A9" s="1"/>
      <c r="B9" s="30">
        <v>2015</v>
      </c>
      <c r="C9" s="31">
        <f>(Q63*Q64*Q65*Q66)^(1/4)</f>
        <v>0</v>
      </c>
      <c r="D9" s="27"/>
      <c r="E9" s="27"/>
      <c r="F9" s="27"/>
      <c r="G9" s="6"/>
      <c r="H9" s="6"/>
      <c r="I9" s="6"/>
      <c r="J9" s="1"/>
      <c r="K9" s="1"/>
      <c r="L9" s="1"/>
      <c r="M9" s="1"/>
      <c r="N9" s="1"/>
      <c r="O9" s="1"/>
      <c r="P9" s="1"/>
      <c r="Q9" s="1"/>
      <c r="R9" s="1"/>
      <c r="S9" s="1"/>
    </row>
    <row r="10" x14ac:dyDescent="0.25">
      <c r="A10" s="1"/>
      <c r="B10" s="30">
        <v>2010</v>
      </c>
      <c r="C10" s="31">
        <f>(P63*P64*P65*P66)^(1/4)</f>
        <v>0</v>
      </c>
      <c r="D10" s="6"/>
      <c r="E10" s="6"/>
      <c r="F10" s="1"/>
      <c r="G10" s="1"/>
      <c r="H10" s="1"/>
      <c r="I10" s="6"/>
      <c r="J10" s="1"/>
      <c r="K10" s="1"/>
      <c r="L10" s="1"/>
      <c r="M10" s="1"/>
      <c r="N10" s="1"/>
      <c r="O10" s="1"/>
      <c r="P10" s="1"/>
      <c r="Q10" s="1"/>
      <c r="R10" s="1"/>
      <c r="S10" s="1"/>
    </row>
    <row r="11" x14ac:dyDescent="0.25">
      <c r="A11" s="1"/>
      <c r="B11" s="30">
        <v>2005</v>
      </c>
      <c r="C11" s="31">
        <f>(O63*O64*O65*O66)^(1/4)</f>
        <v>0</v>
      </c>
      <c r="D11" s="27"/>
      <c r="E11" s="6"/>
      <c r="F11" s="1"/>
      <c r="G11" s="1"/>
      <c r="H11" s="1"/>
      <c r="I11" s="6"/>
      <c r="J11" s="1"/>
      <c r="K11" s="1"/>
      <c r="L11" s="1"/>
      <c r="M11" s="1"/>
      <c r="N11" s="1"/>
      <c r="O11" s="1"/>
      <c r="P11" s="1"/>
      <c r="Q11" s="1"/>
      <c r="R11" s="1"/>
      <c r="S11" s="1"/>
    </row>
    <row r="12" ht="15.75" thickBot="true" x14ac:dyDescent="0.3">
      <c r="A12" s="1"/>
      <c r="B12" s="32">
        <v>2000</v>
      </c>
      <c r="C12" s="33">
        <f>(N63*N64*N65*N66)^(1/4)</f>
        <v>0</v>
      </c>
      <c r="D12" s="1"/>
      <c r="E12" s="1"/>
      <c r="F12" s="1"/>
      <c r="G12" s="1"/>
      <c r="H12" s="1"/>
      <c r="I12" s="6"/>
      <c r="J12" s="1"/>
      <c r="K12" s="1"/>
      <c r="L12" s="1"/>
      <c r="M12" s="1"/>
      <c r="N12" s="1"/>
      <c r="O12" s="1"/>
      <c r="P12" s="1"/>
      <c r="Q12" s="1"/>
      <c r="R12" s="1"/>
      <c r="S12" s="1"/>
    </row>
    <row r="13" ht="15.75" thickBot="true" x14ac:dyDescent="0.3">
      <c r="A13" s="1"/>
      <c r="B13" s="6"/>
      <c r="C13" s="8"/>
      <c r="D13" s="9"/>
      <c r="E13" s="9"/>
      <c r="F13" s="9"/>
      <c r="G13" s="1"/>
      <c r="H13" s="1"/>
      <c r="I13" s="6"/>
      <c r="J13" s="1"/>
      <c r="K13" s="1"/>
      <c r="L13" s="1"/>
      <c r="M13" s="1"/>
      <c r="N13" s="1"/>
      <c r="O13" s="1"/>
      <c r="P13" s="1"/>
      <c r="Q13" s="1"/>
      <c r="R13" s="1"/>
      <c r="S13" s="1"/>
    </row>
    <row r="14" x14ac:dyDescent="0.25">
      <c r="A14" s="1"/>
      <c r="B14" s="81" t="s">
        <v>68</v>
      </c>
      <c r="C14" s="82"/>
      <c r="D14" s="82"/>
      <c r="E14" s="82"/>
      <c r="F14" s="82"/>
      <c r="G14" s="82"/>
      <c r="H14" s="82"/>
      <c r="I14" s="83"/>
      <c r="J14" s="10"/>
      <c r="K14" s="1"/>
      <c r="L14" s="1"/>
      <c r="M14" s="1"/>
      <c r="N14" s="1"/>
      <c r="O14" s="1"/>
      <c r="P14" s="1"/>
      <c r="Q14" s="1"/>
      <c r="R14" s="1"/>
      <c r="S14" s="1"/>
    </row>
    <row r="15" x14ac:dyDescent="0.25">
      <c r="A15" s="1"/>
      <c r="B15" s="84"/>
      <c r="C15" s="85"/>
      <c r="D15" s="85"/>
      <c r="E15" s="85"/>
      <c r="F15" s="85"/>
      <c r="G15" s="85"/>
      <c r="H15" s="85"/>
      <c r="I15" s="86"/>
      <c r="J15" s="10"/>
      <c r="K15" s="1"/>
      <c r="L15" s="1"/>
      <c r="M15" s="1"/>
      <c r="N15" s="1"/>
      <c r="O15" s="1"/>
      <c r="P15" s="1"/>
      <c r="Q15" s="1"/>
      <c r="R15" s="1"/>
      <c r="S15" s="1"/>
    </row>
    <row r="16" x14ac:dyDescent="0.25">
      <c r="A16" s="1"/>
      <c r="B16" s="84"/>
      <c r="C16" s="85"/>
      <c r="D16" s="85"/>
      <c r="E16" s="85"/>
      <c r="F16" s="85"/>
      <c r="G16" s="85"/>
      <c r="H16" s="85"/>
      <c r="I16" s="86"/>
      <c r="J16" s="10"/>
      <c r="K16" s="1"/>
      <c r="L16" s="1"/>
      <c r="M16" s="1"/>
      <c r="N16" s="1"/>
      <c r="O16" s="1"/>
      <c r="P16" s="1"/>
      <c r="Q16" s="1"/>
      <c r="R16" s="1"/>
      <c r="S16" s="1"/>
    </row>
    <row r="17" ht="15.75" thickBot="true" x14ac:dyDescent="0.3">
      <c r="A17" s="1"/>
      <c r="B17" s="87"/>
      <c r="C17" s="88"/>
      <c r="D17" s="88"/>
      <c r="E17" s="88"/>
      <c r="F17" s="88"/>
      <c r="G17" s="88"/>
      <c r="H17" s="88"/>
      <c r="I17" s="89"/>
      <c r="J17" s="10"/>
      <c r="K17" s="1"/>
      <c r="L17" s="1"/>
      <c r="M17" s="1"/>
      <c r="N17" s="1"/>
      <c r="O17" s="1"/>
      <c r="P17" s="1"/>
      <c r="Q17" s="1"/>
      <c r="R17" s="1"/>
      <c r="S17" s="1"/>
    </row>
    <row r="18" x14ac:dyDescent="0.25">
      <c r="A18" s="1"/>
      <c r="B18" s="10"/>
      <c r="C18" s="10"/>
      <c r="D18" s="10"/>
      <c r="E18" s="10"/>
      <c r="F18" s="10"/>
      <c r="G18" s="10"/>
      <c r="H18" s="10"/>
      <c r="I18" s="10"/>
      <c r="J18" s="10"/>
      <c r="K18" s="1"/>
      <c r="L18" s="1"/>
      <c r="M18" s="1"/>
      <c r="N18" s="1"/>
      <c r="O18" s="1"/>
      <c r="P18" s="1"/>
      <c r="Q18" s="1"/>
      <c r="R18" s="1"/>
      <c r="S18" s="1"/>
    </row>
    <row r="19" x14ac:dyDescent="0.25">
      <c r="A19" s="1"/>
      <c r="B19" s="6"/>
      <c r="C19" s="8"/>
      <c r="D19" s="9"/>
      <c r="E19" s="9"/>
      <c r="F19" s="9"/>
      <c r="G19" s="1"/>
      <c r="H19" s="1"/>
      <c r="I19" s="6"/>
      <c r="J19" s="1"/>
      <c r="K19" s="1"/>
      <c r="L19" s="1"/>
      <c r="M19" s="1"/>
      <c r="N19" s="1"/>
      <c r="O19" s="1"/>
      <c r="P19" s="1"/>
      <c r="Q19" s="1"/>
      <c r="R19" s="1"/>
      <c r="S19" s="1"/>
    </row>
    <row r="20" x14ac:dyDescent="0.25">
      <c r="A20" s="1"/>
      <c r="B20" s="93" t="s">
        <v>53</v>
      </c>
      <c r="C20" s="93"/>
      <c r="D20" s="93"/>
      <c r="E20" s="93"/>
      <c r="F20" s="93"/>
      <c r="G20" s="93"/>
      <c r="H20" s="93"/>
      <c r="I20" s="93"/>
      <c r="J20" s="1"/>
      <c r="K20" s="1"/>
      <c r="L20" s="1"/>
      <c r="M20" s="1"/>
      <c r="N20" s="1"/>
      <c r="O20" s="1"/>
      <c r="P20" s="1"/>
      <c r="Q20" s="1"/>
      <c r="R20" s="1"/>
      <c r="S20" s="1"/>
    </row>
    <row r="21" ht="28.5" customHeight="true" thickBot="true" x14ac:dyDescent="0.3">
      <c r="A21" s="1"/>
      <c r="B21" s="94"/>
      <c r="C21" s="94"/>
      <c r="D21" s="94"/>
      <c r="E21" s="94"/>
      <c r="F21" s="94"/>
      <c r="G21" s="94"/>
      <c r="H21" s="94"/>
      <c r="I21" s="94"/>
      <c r="J21" s="1"/>
      <c r="K21" s="1"/>
      <c r="L21" s="1"/>
      <c r="M21" s="1"/>
      <c r="N21" s="1"/>
      <c r="O21" s="1"/>
      <c r="P21" s="1"/>
      <c r="Q21" s="1"/>
      <c r="R21" s="1"/>
      <c r="S21" s="1"/>
    </row>
    <row r="22" ht="16.5" customHeight="true" x14ac:dyDescent="0.25">
      <c r="A22" s="1"/>
      <c r="B22" s="90"/>
      <c r="C22" s="91"/>
      <c r="D22" s="92" t="s">
        <v>42</v>
      </c>
      <c r="E22" s="92"/>
      <c r="F22" s="92"/>
      <c r="G22" s="92"/>
      <c r="H22" s="92"/>
      <c r="I22" s="22" t="s">
        <v>2</v>
      </c>
      <c r="J22" s="23" t="s">
        <v>3</v>
      </c>
      <c r="K22" s="1"/>
      <c r="L22" s="1"/>
      <c r="M22" s="1"/>
      <c r="N22" s="1"/>
      <c r="O22" s="1"/>
      <c r="P22" s="1"/>
      <c r="Q22" s="1"/>
      <c r="R22" s="1"/>
      <c r="S22" s="1"/>
    </row>
    <row r="23" x14ac:dyDescent="0.25">
      <c r="A23" s="1"/>
      <c r="B23" s="24"/>
      <c r="C23" s="20"/>
      <c r="D23" s="34">
        <v>2000</v>
      </c>
      <c r="E23" s="34">
        <v>2005</v>
      </c>
      <c r="F23" s="34">
        <v>2010</v>
      </c>
      <c r="G23" s="34">
        <v>2015</v>
      </c>
      <c r="H23" s="34">
        <v>2017</v>
      </c>
      <c r="I23" s="21"/>
      <c r="J23" s="25"/>
      <c r="K23" s="1"/>
      <c r="L23" s="1"/>
      <c r="M23" s="1"/>
      <c r="N23" s="1"/>
      <c r="O23" s="1"/>
      <c r="P23" s="1"/>
      <c r="Q23" s="1"/>
      <c r="R23" s="1"/>
      <c r="S23" s="1"/>
    </row>
    <row r="24" s="46" customFormat="true" x14ac:dyDescent="0.25">
      <c r="A24" s="38"/>
      <c r="B24" s="39" t="s">
        <v>4</v>
      </c>
      <c r="C24" s="40"/>
      <c r="D24" s="47"/>
      <c r="E24" s="48"/>
      <c r="F24" s="48"/>
      <c r="G24" s="48"/>
      <c r="H24" s="49"/>
      <c r="I24" s="40"/>
      <c r="J24" s="45"/>
      <c r="K24" s="38"/>
      <c r="L24" s="38"/>
      <c r="M24" s="38"/>
      <c r="N24" s="38"/>
      <c r="O24" s="38"/>
      <c r="P24" s="38"/>
      <c r="Q24" s="38"/>
      <c r="R24" s="38"/>
      <c r="S24" s="38"/>
    </row>
    <row r="25" s="46" customFormat="true" x14ac:dyDescent="0.25">
      <c r="A25" s="38"/>
      <c r="B25" s="39"/>
      <c r="C25" s="40" t="s">
        <v>5</v>
      </c>
      <c r="D25" s="41">
        <v>34.399999999999999</v>
      </c>
      <c r="E25" s="42">
        <v>40.200000000000003</v>
      </c>
      <c r="F25" s="42">
        <v>46</v>
      </c>
      <c r="G25" s="42">
        <v>50.100000000000001</v>
      </c>
      <c r="H25" s="43">
        <v>51.300000000000004</v>
      </c>
      <c r="I25" s="44" t="s">
        <v>46</v>
      </c>
      <c r="J25" s="50" t="s">
        <v>43</v>
      </c>
      <c r="K25" s="38"/>
      <c r="L25" s="38"/>
      <c r="M25" s="38"/>
      <c r="N25" s="38"/>
      <c r="O25" s="38"/>
      <c r="P25" s="38"/>
      <c r="Q25" s="38"/>
      <c r="R25" s="38"/>
      <c r="S25" s="38"/>
    </row>
    <row r="26" s="46" customFormat="true" x14ac:dyDescent="0.25">
      <c r="A26" s="38"/>
      <c r="B26" s="39"/>
      <c r="C26" s="40" t="s">
        <v>6</v>
      </c>
      <c r="D26" s="41">
        <v>61.600000000000001</v>
      </c>
      <c r="E26" s="42">
        <v>65.799999999999997</v>
      </c>
      <c r="F26" s="42">
        <v>83.100000000000009</v>
      </c>
      <c r="G26" s="42">
        <v>88.300000000000011</v>
      </c>
      <c r="H26" s="43">
        <v>81.200000000000003</v>
      </c>
      <c r="I26" s="44" t="s">
        <v>59</v>
      </c>
      <c r="J26" s="45" t="s">
        <v>58</v>
      </c>
      <c r="K26" s="38"/>
      <c r="L26" s="38"/>
      <c r="M26" s="38"/>
      <c r="N26" s="38"/>
      <c r="O26" s="38"/>
      <c r="P26" s="38"/>
      <c r="Q26" s="38"/>
      <c r="R26" s="38"/>
      <c r="S26" s="38"/>
    </row>
    <row r="27" s="46" customFormat="true" x14ac:dyDescent="0.25">
      <c r="A27" s="38"/>
      <c r="B27" s="39"/>
      <c r="C27" s="51" t="s">
        <v>7</v>
      </c>
      <c r="D27" s="52">
        <v>80</v>
      </c>
      <c r="E27" s="53">
        <v>82</v>
      </c>
      <c r="F27" s="53">
        <v>92</v>
      </c>
      <c r="G27" s="53">
        <v>94</v>
      </c>
      <c r="H27" s="54">
        <v>91</v>
      </c>
      <c r="I27" s="55" t="s">
        <v>8</v>
      </c>
      <c r="J27" s="45" t="s">
        <v>9</v>
      </c>
      <c r="K27" s="38"/>
      <c r="L27" s="38"/>
      <c r="M27" s="38"/>
      <c r="N27" s="38"/>
      <c r="O27" s="38"/>
      <c r="P27" s="38"/>
      <c r="Q27" s="38"/>
      <c r="R27" s="38"/>
      <c r="S27" s="38"/>
    </row>
    <row r="28" s="46" customFormat="true" x14ac:dyDescent="0.25">
      <c r="A28" s="38"/>
      <c r="B28" s="39"/>
      <c r="C28" s="40" t="s">
        <v>10</v>
      </c>
      <c r="D28" s="41">
        <v>99</v>
      </c>
      <c r="E28" s="42">
        <v>74</v>
      </c>
      <c r="F28" s="42">
        <v>74</v>
      </c>
      <c r="G28" s="42">
        <v>74</v>
      </c>
      <c r="H28" s="43">
        <v>74</v>
      </c>
      <c r="I28" s="44" t="s">
        <v>59</v>
      </c>
      <c r="J28" s="1" t="s">
        <v>55</v>
      </c>
      <c r="K28" s="38"/>
      <c r="L28" s="38"/>
      <c r="M28" s="38"/>
      <c r="N28" s="38"/>
      <c r="O28" s="38"/>
      <c r="P28" s="38"/>
      <c r="Q28" s="38"/>
      <c r="R28" s="38"/>
      <c r="S28" s="38"/>
    </row>
    <row r="29" s="46" customFormat="true" x14ac:dyDescent="0.25">
      <c r="A29" s="38"/>
      <c r="B29" s="39" t="s">
        <v>11</v>
      </c>
      <c r="C29" s="40"/>
      <c r="D29" s="56"/>
      <c r="E29" s="57"/>
      <c r="F29" s="57"/>
      <c r="G29" s="57"/>
      <c r="H29" s="58"/>
      <c r="I29" s="44"/>
      <c r="J29" s="45"/>
      <c r="K29" s="38"/>
      <c r="L29" s="38"/>
      <c r="M29" s="38"/>
      <c r="N29" s="38"/>
      <c r="O29" s="38"/>
      <c r="P29" s="38"/>
      <c r="Q29" s="38"/>
      <c r="R29" s="38"/>
      <c r="S29" s="38"/>
    </row>
    <row r="30" s="46" customFormat="true" x14ac:dyDescent="0.25">
      <c r="A30" s="38"/>
      <c r="B30" s="39"/>
      <c r="C30" s="59" t="s">
        <v>12</v>
      </c>
      <c r="D30" s="60">
        <v>23.300000000000001</v>
      </c>
      <c r="E30" s="61">
        <v>43.900000000000006</v>
      </c>
      <c r="F30" s="61">
        <v>68.700000000000003</v>
      </c>
      <c r="G30" s="61">
        <v>67.200000000000003</v>
      </c>
      <c r="H30" s="62">
        <v>63.899999999999999</v>
      </c>
      <c r="I30" s="63" t="s">
        <v>72</v>
      </c>
      <c r="J30" s="45" t="s">
        <v>13</v>
      </c>
      <c r="K30" s="38"/>
      <c r="L30" s="38"/>
      <c r="M30" s="38"/>
      <c r="N30" s="38"/>
      <c r="O30" s="38"/>
      <c r="P30" s="38"/>
      <c r="Q30" s="38"/>
      <c r="R30" s="38"/>
      <c r="S30" s="38"/>
    </row>
    <row r="31" s="46" customFormat="true" x14ac:dyDescent="0.25">
      <c r="A31" s="38"/>
      <c r="B31" s="39"/>
      <c r="C31" s="59" t="s">
        <v>14</v>
      </c>
      <c r="D31" s="60">
        <v>0</v>
      </c>
      <c r="E31" s="61">
        <v>5</v>
      </c>
      <c r="F31" s="61">
        <v>14.000000000000002</v>
      </c>
      <c r="G31" s="61">
        <v>32</v>
      </c>
      <c r="H31" s="62">
        <v>39</v>
      </c>
      <c r="I31" s="63" t="s">
        <v>48</v>
      </c>
      <c r="J31" s="45" t="s">
        <v>15</v>
      </c>
      <c r="K31" s="38"/>
      <c r="L31" s="38"/>
      <c r="M31" s="38"/>
      <c r="N31" s="38"/>
      <c r="O31" s="38"/>
      <c r="P31" s="38"/>
      <c r="Q31" s="38"/>
      <c r="R31" s="38"/>
      <c r="S31" s="38"/>
    </row>
    <row r="32" s="46" customFormat="true" x14ac:dyDescent="0.25">
      <c r="A32" s="38"/>
      <c r="B32" s="39"/>
      <c r="C32" s="97" t="s">
        <v>16</v>
      </c>
      <c r="D32" s="98" t="s">
        <v>45</v>
      </c>
      <c r="E32" s="99" t="s">
        <v>45</v>
      </c>
      <c r="F32" s="100" t="s">
        <v>45</v>
      </c>
      <c r="G32" s="101" t="s">
        <v>45</v>
      </c>
      <c r="H32" s="102" t="s">
        <v>45</v>
      </c>
      <c r="I32" s="103" t="s">
        <v>73</v>
      </c>
      <c r="J32" s="68" t="s">
        <v>62</v>
      </c>
      <c r="K32" s="38"/>
      <c r="L32" s="38"/>
      <c r="M32" s="38"/>
      <c r="N32" s="38"/>
      <c r="O32" s="38"/>
      <c r="P32" s="38"/>
      <c r="Q32" s="38"/>
      <c r="R32" s="38"/>
      <c r="S32" s="38"/>
    </row>
    <row r="33" s="46" customFormat="true" x14ac:dyDescent="0.25">
      <c r="A33" s="38"/>
      <c r="B33" s="39"/>
      <c r="C33" s="59" t="s">
        <v>50</v>
      </c>
      <c r="D33" s="60">
        <v>95.100000000000009</v>
      </c>
      <c r="E33" s="61">
        <v>93.200000000000003</v>
      </c>
      <c r="F33" s="61">
        <v>91.800000000000011</v>
      </c>
      <c r="G33" s="61">
        <v>90.5</v>
      </c>
      <c r="H33" s="62">
        <v>90</v>
      </c>
      <c r="I33" s="63" t="s">
        <v>17</v>
      </c>
      <c r="J33" s="68" t="s">
        <v>67</v>
      </c>
      <c r="K33" s="38"/>
      <c r="L33" s="38"/>
      <c r="M33" s="38"/>
      <c r="N33" s="38"/>
      <c r="O33" s="38"/>
      <c r="P33" s="38"/>
      <c r="Q33" s="38"/>
      <c r="R33" s="38"/>
      <c r="S33" s="38"/>
    </row>
    <row r="34" s="46" customFormat="true" x14ac:dyDescent="0.25">
      <c r="A34" s="38"/>
      <c r="B34" s="39" t="s">
        <v>18</v>
      </c>
      <c r="C34" s="40"/>
      <c r="D34" s="56"/>
      <c r="E34" s="57"/>
      <c r="F34" s="57"/>
      <c r="G34" s="57"/>
      <c r="H34" s="58"/>
      <c r="I34" s="44"/>
      <c r="J34" s="45"/>
      <c r="K34" s="38"/>
      <c r="L34" s="38"/>
      <c r="M34" s="38"/>
      <c r="N34" s="38"/>
      <c r="O34" s="38"/>
      <c r="P34" s="38"/>
      <c r="Q34" s="38"/>
      <c r="R34" s="38"/>
      <c r="S34" s="38"/>
    </row>
    <row r="35" s="46" customFormat="true" ht="15" customHeight="true" x14ac:dyDescent="0.25">
      <c r="A35" s="38"/>
      <c r="B35" s="39"/>
      <c r="C35" s="40" t="s">
        <v>52</v>
      </c>
      <c r="D35" s="60">
        <v>73.799999999999997</v>
      </c>
      <c r="E35" s="61">
        <v>74</v>
      </c>
      <c r="F35" s="61">
        <v>73.799999999999997</v>
      </c>
      <c r="G35" s="61">
        <v>73.700000000000003</v>
      </c>
      <c r="H35" s="43">
        <v>73.700000000000003</v>
      </c>
      <c r="I35" s="74" t="s">
        <v>60</v>
      </c>
      <c r="J35" s="1" t="s">
        <v>56</v>
      </c>
      <c r="K35" s="38"/>
      <c r="L35" s="38"/>
      <c r="M35" s="38"/>
      <c r="N35" s="38"/>
      <c r="O35" s="38"/>
      <c r="P35" s="38"/>
      <c r="Q35" s="38"/>
      <c r="R35" s="38"/>
      <c r="S35" s="38"/>
    </row>
    <row r="36" s="46" customFormat="true" x14ac:dyDescent="0.25">
      <c r="A36" s="38"/>
      <c r="B36" s="39"/>
      <c r="C36" s="40" t="s">
        <v>66</v>
      </c>
      <c r="D36" s="64">
        <v>5.5723967552185059</v>
      </c>
      <c r="E36" s="65">
        <v>5.7418670654296875</v>
      </c>
      <c r="F36" s="65">
        <v>5.9679298400878906</v>
      </c>
      <c r="G36" s="65">
        <v>6.143010139465332</v>
      </c>
      <c r="H36" s="66">
        <v>6.143010139465332</v>
      </c>
      <c r="I36" s="38" t="s">
        <v>60</v>
      </c>
      <c r="J36" s="68" t="s">
        <v>62</v>
      </c>
      <c r="K36" s="38"/>
      <c r="L36" s="38"/>
      <c r="M36" s="38"/>
      <c r="N36" s="38"/>
      <c r="O36" s="38"/>
      <c r="P36" s="38"/>
      <c r="Q36" s="38"/>
      <c r="R36" s="38"/>
      <c r="S36" s="38"/>
    </row>
    <row r="37" s="46" customFormat="true" x14ac:dyDescent="0.25">
      <c r="A37" s="38"/>
      <c r="B37" s="39"/>
      <c r="C37" s="59" t="s">
        <v>51</v>
      </c>
      <c r="D37" s="60">
        <v>65.600000000000009</v>
      </c>
      <c r="E37" s="61">
        <v>67.299999999999997</v>
      </c>
      <c r="F37" s="61">
        <v>68.400000000000006</v>
      </c>
      <c r="G37" s="61">
        <v>69.600000000000009</v>
      </c>
      <c r="H37" s="62">
        <v>70.100000000000009</v>
      </c>
      <c r="I37" s="67" t="s">
        <v>47</v>
      </c>
      <c r="J37" s="45" t="s">
        <v>62</v>
      </c>
      <c r="K37" s="38"/>
      <c r="L37" s="38"/>
      <c r="M37" s="38"/>
      <c r="N37" s="38"/>
      <c r="O37" s="38"/>
      <c r="P37" s="38"/>
      <c r="Q37" s="38"/>
      <c r="R37" s="38"/>
      <c r="S37" s="38"/>
    </row>
    <row r="38" s="46" customFormat="true" x14ac:dyDescent="0.25">
      <c r="A38" s="38"/>
      <c r="B38" s="39" t="s">
        <v>19</v>
      </c>
      <c r="C38" s="40"/>
      <c r="D38" s="56"/>
      <c r="E38" s="57"/>
      <c r="F38" s="57"/>
      <c r="G38" s="57"/>
      <c r="H38" s="58"/>
      <c r="I38" s="44"/>
      <c r="J38" s="45"/>
      <c r="K38" s="38"/>
      <c r="L38" s="38"/>
      <c r="M38" s="38"/>
      <c r="N38" s="38"/>
      <c r="O38" s="38"/>
      <c r="P38" s="38"/>
      <c r="Q38" s="38"/>
      <c r="R38" s="38"/>
      <c r="S38" s="38"/>
    </row>
    <row r="39" s="46" customFormat="true" x14ac:dyDescent="0.25">
      <c r="A39" s="38"/>
      <c r="B39" s="39"/>
      <c r="C39" s="40" t="s">
        <v>20</v>
      </c>
      <c r="D39" s="41">
        <v>48.075000762939453</v>
      </c>
      <c r="E39" s="42">
        <v>39.195999145507813</v>
      </c>
      <c r="F39" s="42">
        <v>29.934000015258789</v>
      </c>
      <c r="G39" s="42">
        <v>28.935998916625977</v>
      </c>
      <c r="H39" s="43">
        <v>28.935998916625977</v>
      </c>
      <c r="I39" s="38" t="s">
        <v>74</v>
      </c>
      <c r="J39" s="68" t="s">
        <v>49</v>
      </c>
      <c r="K39" s="38"/>
      <c r="L39" s="38"/>
      <c r="M39" s="38"/>
      <c r="N39" s="38"/>
      <c r="O39" s="38"/>
      <c r="P39" s="38"/>
      <c r="Q39" s="38"/>
      <c r="R39" s="38"/>
      <c r="S39" s="38"/>
    </row>
    <row r="40" s="46" customFormat="true" x14ac:dyDescent="0.25">
      <c r="A40" s="38"/>
      <c r="B40" s="39"/>
      <c r="C40" s="40" t="s">
        <v>21</v>
      </c>
      <c r="D40" s="56"/>
      <c r="E40" s="57"/>
      <c r="F40" s="57"/>
      <c r="G40" s="57"/>
      <c r="H40" s="58"/>
      <c r="I40" s="44"/>
      <c r="J40" s="45"/>
      <c r="K40" s="38"/>
      <c r="L40" s="38"/>
      <c r="M40" s="38"/>
      <c r="N40" s="38"/>
      <c r="O40" s="38"/>
      <c r="P40" s="38"/>
      <c r="Q40" s="38"/>
      <c r="R40" s="38"/>
      <c r="S40" s="38"/>
    </row>
    <row r="41" s="46" customFormat="true" x14ac:dyDescent="0.25">
      <c r="A41" s="38"/>
      <c r="B41" s="39"/>
      <c r="C41" s="70" t="s">
        <v>22</v>
      </c>
      <c r="D41" s="64">
        <v>4.6660000000000004</v>
      </c>
      <c r="E41" s="65">
        <v>4.6660000000000004</v>
      </c>
      <c r="F41" s="65">
        <v>4.3070000000000004</v>
      </c>
      <c r="G41" s="65">
        <v>5.0979999999999999</v>
      </c>
      <c r="H41" s="66">
        <v>5.0979999999999999</v>
      </c>
      <c r="I41" s="38" t="s">
        <v>59</v>
      </c>
      <c r="J41" s="45" t="s">
        <v>44</v>
      </c>
      <c r="K41" s="38"/>
      <c r="L41" s="38"/>
      <c r="M41" s="38"/>
      <c r="N41" s="38"/>
      <c r="O41" s="38"/>
      <c r="P41" s="38"/>
      <c r="Q41" s="38"/>
      <c r="R41" s="38"/>
      <c r="S41" s="38"/>
    </row>
    <row r="42" s="46" customFormat="true" x14ac:dyDescent="0.25">
      <c r="A42" s="38"/>
      <c r="B42" s="39"/>
      <c r="C42" s="70" t="s">
        <v>24</v>
      </c>
      <c r="D42" s="64">
        <v>6.8700000000000001</v>
      </c>
      <c r="E42" s="65">
        <v>6.8700000000000001</v>
      </c>
      <c r="F42" s="65">
        <v>6.8700000000000001</v>
      </c>
      <c r="G42" s="69">
        <v>6.4500000000000002</v>
      </c>
      <c r="H42" s="66">
        <v>6.4500000000000002</v>
      </c>
      <c r="I42" s="38" t="s">
        <v>59</v>
      </c>
      <c r="J42" s="45" t="s">
        <v>25</v>
      </c>
      <c r="K42" s="38"/>
      <c r="L42" s="38"/>
      <c r="M42" s="38"/>
      <c r="N42" s="38"/>
      <c r="O42" s="38"/>
      <c r="P42" s="38"/>
      <c r="Q42" s="38"/>
      <c r="R42" s="38"/>
      <c r="S42" s="38"/>
    </row>
    <row r="43" s="46" customFormat="true" ht="30" x14ac:dyDescent="0.25">
      <c r="A43" s="38"/>
      <c r="B43" s="39"/>
      <c r="C43" s="70" t="s">
        <v>26</v>
      </c>
      <c r="D43" s="41">
        <v>42.499000000000002</v>
      </c>
      <c r="E43" s="42">
        <v>42.499000000000002</v>
      </c>
      <c r="F43" s="42">
        <v>42.499000000000002</v>
      </c>
      <c r="G43" s="42">
        <v>42.499000000000002</v>
      </c>
      <c r="H43" s="43">
        <v>42.499000000000002</v>
      </c>
      <c r="I43" s="74" t="s">
        <v>61</v>
      </c>
      <c r="J43" s="38" t="s">
        <v>57</v>
      </c>
      <c r="K43" s="38"/>
      <c r="L43" s="38"/>
      <c r="M43" s="38"/>
      <c r="N43" s="38"/>
      <c r="O43" s="38"/>
      <c r="P43" s="38"/>
      <c r="Q43" s="38"/>
      <c r="R43" s="38"/>
      <c r="S43" s="38"/>
    </row>
    <row r="44" s="46" customFormat="true" x14ac:dyDescent="0.25">
      <c r="A44" s="38"/>
      <c r="B44" s="39"/>
      <c r="C44" s="59" t="s">
        <v>27</v>
      </c>
      <c r="D44" s="71">
        <v>93.199998140335083</v>
      </c>
      <c r="E44" s="72">
        <v>93.199998140335083</v>
      </c>
      <c r="F44" s="72">
        <v>93.199998140335083</v>
      </c>
      <c r="G44" s="72">
        <v>80.59999942779541</v>
      </c>
      <c r="H44" s="73">
        <v>73.600000143051147</v>
      </c>
      <c r="I44" s="63" t="s">
        <v>59</v>
      </c>
      <c r="J44" s="45" t="s">
        <v>28</v>
      </c>
      <c r="K44" s="38"/>
      <c r="L44" s="38"/>
      <c r="M44" s="38"/>
      <c r="N44" s="38"/>
      <c r="O44" s="38"/>
      <c r="P44" s="38"/>
      <c r="Q44" s="38"/>
      <c r="R44" s="38"/>
      <c r="S44" s="38"/>
    </row>
    <row r="45" ht="15.75" thickBot="true" x14ac:dyDescent="0.3">
      <c r="A45" s="1"/>
      <c r="B45" s="3"/>
      <c r="C45" s="4"/>
      <c r="D45" s="4"/>
      <c r="E45" s="4"/>
      <c r="F45" s="4"/>
      <c r="G45" s="4"/>
      <c r="H45" s="4"/>
      <c r="I45" s="4"/>
      <c r="J45" s="5"/>
      <c r="K45" s="1"/>
      <c r="L45" s="1"/>
      <c r="M45" s="1"/>
      <c r="N45" s="1"/>
      <c r="O45" s="1"/>
      <c r="P45" s="1"/>
      <c r="Q45" s="1"/>
      <c r="R45" s="1"/>
      <c r="S45" s="1"/>
    </row>
    <row r="46" x14ac:dyDescent="0.25">
      <c r="A46" s="1"/>
      <c r="B46" s="1"/>
      <c r="C46" s="1"/>
      <c r="D46" s="1"/>
      <c r="E46" s="1"/>
      <c r="F46" s="1"/>
      <c r="G46" s="1"/>
      <c r="H46" s="1"/>
      <c r="I46" s="6"/>
      <c r="J46" s="1"/>
      <c r="K46" s="1"/>
      <c r="L46" s="1"/>
      <c r="M46" s="1"/>
      <c r="N46" s="1"/>
      <c r="O46" s="1"/>
      <c r="P46" s="1"/>
      <c r="Q46" s="1"/>
      <c r="R46" s="1"/>
      <c r="S46" s="1"/>
    </row>
    <row r="47" s="19" customFormat="true" x14ac:dyDescent="0.25">
      <c r="A47" s="1"/>
      <c r="B47" s="1"/>
      <c r="C47" s="75" t="s">
        <v>63</v>
      </c>
      <c r="D47" s="1"/>
      <c r="E47" s="1"/>
      <c r="F47" s="1"/>
      <c r="G47" s="1"/>
      <c r="H47" s="1"/>
      <c r="I47" s="6"/>
      <c r="J47" s="1"/>
      <c r="K47" s="1"/>
      <c r="L47" s="1"/>
      <c r="M47" s="1"/>
      <c r="N47" s="1"/>
      <c r="O47" s="1"/>
      <c r="P47" s="1"/>
      <c r="Q47" s="1"/>
      <c r="R47" s="1"/>
      <c r="S47" s="1"/>
    </row>
    <row r="48" x14ac:dyDescent="0.25">
      <c r="A48" s="1"/>
      <c r="B48" s="1"/>
      <c r="C48" s="1" t="s">
        <v>64</v>
      </c>
      <c r="D48" s="1"/>
      <c r="E48" s="1"/>
      <c r="F48" s="1"/>
      <c r="G48" s="1"/>
      <c r="H48" s="1"/>
      <c r="I48" s="6"/>
      <c r="J48" s="1"/>
      <c r="K48" s="1"/>
      <c r="L48" s="1"/>
      <c r="M48" s="1"/>
      <c r="N48" s="1"/>
      <c r="O48" s="1"/>
      <c r="P48" s="1"/>
      <c r="Q48" s="1"/>
      <c r="R48" s="1"/>
      <c r="S48" s="1"/>
    </row>
    <row r="49" x14ac:dyDescent="0.25">
      <c r="A49" s="1"/>
      <c r="B49" s="1"/>
      <c r="C49" s="1" t="s">
        <v>65</v>
      </c>
      <c r="D49" s="1"/>
      <c r="E49" s="1"/>
      <c r="F49" s="1"/>
      <c r="G49" s="1"/>
      <c r="H49" s="1"/>
      <c r="I49" s="6"/>
      <c r="J49" s="1"/>
      <c r="K49" s="1"/>
      <c r="L49" s="1"/>
      <c r="M49" s="1"/>
      <c r="N49" s="1"/>
      <c r="O49" s="1"/>
      <c r="P49" s="1"/>
      <c r="Q49" s="1"/>
      <c r="R49" s="1"/>
      <c r="S49" s="1"/>
    </row>
    <row r="50" x14ac:dyDescent="0.25">
      <c r="A50" s="1"/>
      <c r="B50" s="1"/>
      <c r="C50" s="1"/>
      <c r="D50" s="1"/>
      <c r="E50" s="1"/>
      <c r="F50" s="1"/>
      <c r="G50" s="1"/>
      <c r="H50" s="1"/>
      <c r="I50" s="6"/>
      <c r="J50" s="1"/>
      <c r="K50" s="1"/>
      <c r="L50" s="1"/>
      <c r="M50" s="1"/>
      <c r="N50" s="1"/>
      <c r="O50" s="1"/>
      <c r="P50" s="1"/>
      <c r="Q50" s="1"/>
      <c r="R50" s="1"/>
      <c r="S50" s="1"/>
    </row>
    <row r="51" x14ac:dyDescent="0.25">
      <c r="A51" s="1"/>
      <c r="B51" s="1"/>
      <c r="C51" s="1"/>
      <c r="D51" s="1"/>
      <c r="E51" s="1"/>
      <c r="F51" s="1"/>
      <c r="G51" s="1"/>
      <c r="H51" s="1"/>
      <c r="I51" s="6"/>
      <c r="J51" s="12" t="s">
        <v>29</v>
      </c>
      <c r="K51" s="6"/>
      <c r="L51" s="6"/>
      <c r="M51" s="6"/>
      <c r="N51" s="6"/>
      <c r="O51" s="6"/>
      <c r="P51" s="1"/>
      <c r="Q51" s="1"/>
      <c r="R51" s="1"/>
      <c r="S51" s="1"/>
    </row>
    <row r="52" x14ac:dyDescent="0.25">
      <c r="A52" s="1"/>
      <c r="B52" s="1"/>
      <c r="C52" s="1"/>
      <c r="D52" s="1"/>
      <c r="E52" s="1"/>
      <c r="F52" s="1"/>
      <c r="G52" s="1"/>
      <c r="H52" s="1"/>
      <c r="I52" s="6"/>
      <c r="J52" s="13" t="s">
        <v>30</v>
      </c>
      <c r="K52" s="14" t="s">
        <v>31</v>
      </c>
      <c r="L52" s="14" t="s">
        <v>32</v>
      </c>
      <c r="M52" s="14" t="s">
        <v>33</v>
      </c>
      <c r="N52" s="80" t="s">
        <v>34</v>
      </c>
      <c r="O52" s="80"/>
      <c r="P52" s="80"/>
      <c r="Q52" s="80"/>
      <c r="R52" s="80"/>
      <c r="S52" s="1"/>
    </row>
    <row r="53" x14ac:dyDescent="0.25">
      <c r="A53" s="1"/>
      <c r="B53" s="1"/>
      <c r="C53" s="1"/>
      <c r="D53" s="1"/>
      <c r="E53" s="1"/>
      <c r="F53" s="1"/>
      <c r="G53" s="1"/>
      <c r="H53" s="1"/>
      <c r="I53" s="6"/>
      <c r="J53" s="13"/>
      <c r="K53" s="14"/>
      <c r="L53" s="14"/>
      <c r="M53" s="14"/>
      <c r="N53" s="35">
        <v>2000</v>
      </c>
      <c r="O53" s="35">
        <v>2005</v>
      </c>
      <c r="P53" s="36">
        <v>2010</v>
      </c>
      <c r="Q53" s="36">
        <v>2015</v>
      </c>
      <c r="R53" s="36">
        <v>2017</v>
      </c>
      <c r="S53" s="1"/>
    </row>
    <row r="54" x14ac:dyDescent="0.25">
      <c r="A54" s="1"/>
      <c r="B54" s="1"/>
      <c r="C54" s="1"/>
      <c r="D54" s="1"/>
      <c r="E54" s="1"/>
      <c r="F54" s="1"/>
      <c r="G54" s="1"/>
      <c r="H54" s="1"/>
      <c r="I54" s="6"/>
      <c r="J54" s="15" t="str">
        <f>C35</f>
        <v>Prevalence of normal blood pressure (%)</v>
      </c>
      <c r="K54" s="11"/>
      <c r="L54" s="11"/>
      <c r="M54" s="11">
        <v>0.5</v>
      </c>
      <c r="N54" s="26">
        <f>MAX(0.01,(D35/100-$M54)/(1-$M54))</f>
        <v>0.01</v>
      </c>
      <c r="O54" s="26">
        <f>MAX(0.01,(E35/100-$M54)/(1-$M54))</f>
        <v>0.01</v>
      </c>
      <c r="P54" s="26">
        <f>MAX(0.01,(F35/100-$M54)/(1-$M54))</f>
        <v>0.01</v>
      </c>
      <c r="Q54" s="26">
        <f>MAX(0.01,(G35/100-$M54)/(1-$M54))</f>
        <v>0.01</v>
      </c>
      <c r="R54" s="26">
        <f>MAX(0.01,(H35/100-$M54)/(1-$M54))</f>
        <v>0.01</v>
      </c>
      <c r="S54" s="1"/>
    </row>
    <row r="55" x14ac:dyDescent="0.25">
      <c r="A55" s="1"/>
      <c r="B55" s="1"/>
      <c r="C55" s="1"/>
      <c r="D55" s="1"/>
      <c r="E55" s="1"/>
      <c r="F55" s="1"/>
      <c r="G55" s="1"/>
      <c r="H55" s="1"/>
      <c r="I55" s="6"/>
      <c r="J55" s="15" t="str">
        <f>C36</f>
        <v>Mean fasting plasma glucose (mmol/L) (see note 2)</v>
      </c>
      <c r="K55" s="11"/>
      <c r="L55" s="11">
        <v>7.1</v>
      </c>
      <c r="M55" s="11">
        <v>5.0999999999999996</v>
      </c>
      <c r="N55" s="26">
        <f>MAX(0.01,MIN(1,($L55-D36)/($L55-$M55)))</f>
        <v>1</v>
      </c>
      <c r="O55" s="26">
        <f>MAX(0.01,MIN(1,($L55-E36)/($L55-$M55)))</f>
        <v>1</v>
      </c>
      <c r="P55" s="26">
        <f>MAX(0.01,MIN(1,($L55-F36)/($L55-$M55)))</f>
        <v>1</v>
      </c>
      <c r="Q55" s="26">
        <f>MAX(0.01,MIN(1,($L55-G36)/($L55-$M55)))</f>
        <v>1</v>
      </c>
      <c r="R55" s="26">
        <f>MAX(0.01,MIN(1,($L55-H36)/($L55-$M55)))</f>
        <v>1</v>
      </c>
      <c r="S55" s="1"/>
    </row>
    <row r="56" x14ac:dyDescent="0.25">
      <c r="A56" s="1"/>
      <c r="B56" s="1"/>
      <c r="C56" s="1"/>
      <c r="D56" s="1"/>
      <c r="E56" s="1"/>
      <c r="F56" s="1"/>
      <c r="G56" s="1"/>
      <c r="H56" s="1"/>
      <c r="I56" s="6"/>
      <c r="J56" s="15" t="str">
        <f>C37</f>
        <v>Tobacco non-smoking (%)</v>
      </c>
      <c r="K56" s="11"/>
      <c r="L56" s="11"/>
      <c r="M56" s="11">
        <v>0.5</v>
      </c>
      <c r="N56" s="26">
        <f>MAX(0.01,(D37/100-$M56)/(1-$M56))</f>
        <v>0.01</v>
      </c>
      <c r="O56" s="26">
        <f>MAX(0.01,(E37/100-$M56)/(1-$M56))</f>
        <v>0.01</v>
      </c>
      <c r="P56" s="26">
        <f>MAX(0.01,(F37/100-$M56)/(1-$M56))</f>
        <v>0.01</v>
      </c>
      <c r="Q56" s="26">
        <f>MAX(0.01,(G37/100-$M56)/(1-$M56))</f>
        <v>0.01</v>
      </c>
      <c r="R56" s="26">
        <f>MAX(0.01,(H37/100-$M56)/(1-$M56))</f>
        <v>0.01</v>
      </c>
      <c r="S56" s="1"/>
    </row>
    <row r="57" x14ac:dyDescent="0.25">
      <c r="A57" s="1"/>
      <c r="B57" s="1"/>
      <c r="C57" s="1"/>
      <c r="D57" s="1"/>
      <c r="E57" s="1"/>
      <c r="F57" s="1"/>
      <c r="G57" s="1"/>
      <c r="H57" s="1"/>
      <c r="I57" s="6"/>
      <c r="J57" s="15" t="str">
        <f>C39</f>
        <v>Hospital beds per 10,000 population</v>
      </c>
      <c r="K57" s="11">
        <v>18</v>
      </c>
      <c r="L57" s="11"/>
      <c r="M57" s="11"/>
      <c r="N57" s="26">
        <f>IF(D39&gt;$K57,1,MAX(0.01,D39/$K57))</f>
        <v>0.01</v>
      </c>
      <c r="O57" s="26">
        <f>IF(E39&gt;$K57,1,MAX(0.01,E39/$K57))</f>
        <v>0.01</v>
      </c>
      <c r="P57" s="26">
        <f>IF(F39&gt;$K57,1,MAX(0.01,F39/$K57))</f>
        <v>0.01</v>
      </c>
      <c r="Q57" s="26">
        <f>IF(G39&gt;$K57,1,MAX(0.01,G39/$K57))</f>
        <v>0.01</v>
      </c>
      <c r="R57" s="26">
        <f>IF(H39&gt;$K57,1,MAX(0.01,H39/$K57))</f>
        <v>0.01</v>
      </c>
      <c r="S57" s="1"/>
    </row>
    <row r="58" x14ac:dyDescent="0.25">
      <c r="A58" s="1"/>
      <c r="B58" s="1"/>
      <c r="C58" s="1"/>
      <c r="D58" s="1"/>
      <c r="E58" s="1"/>
      <c r="F58" s="1"/>
      <c r="G58" s="1"/>
      <c r="H58" s="1"/>
      <c r="I58" s="6"/>
      <c r="J58" s="15" t="str">
        <f>C41</f>
        <v>Physicians per 1000 population</v>
      </c>
      <c r="K58" s="11">
        <v>0.9</v>
      </c>
      <c r="L58" s="11"/>
      <c r="M58" s="11"/>
      <c r="N58" s="26">
        <f t="shared" ref="N58:R60" si="0">IF(D41&gt;$K58,1,MAX(0.01,D41/$K58))</f>
        <v>0.01</v>
      </c>
      <c r="O58" s="26">
        <f t="shared" si="0"/>
        <v>0.01</v>
      </c>
      <c r="P58" s="26">
        <f t="shared" si="0"/>
        <v>0.01</v>
      </c>
      <c r="Q58" s="26">
        <f t="shared" si="0"/>
        <v>0.01</v>
      </c>
      <c r="R58" s="26">
        <f t="shared" si="0"/>
        <v>0.01</v>
      </c>
      <c r="S58" s="1"/>
    </row>
    <row r="59" x14ac:dyDescent="0.25">
      <c r="A59" s="1"/>
      <c r="B59" s="1"/>
      <c r="C59" s="1"/>
      <c r="D59" s="1"/>
      <c r="E59" s="1"/>
      <c r="F59" s="1"/>
      <c r="G59" s="1"/>
      <c r="H59" s="1"/>
      <c r="I59" s="6"/>
      <c r="J59" s="15" t="str">
        <f>C42</f>
        <v>Psychiatrists per 100,000 population</v>
      </c>
      <c r="K59" s="11">
        <v>1</v>
      </c>
      <c r="L59" s="11"/>
      <c r="M59" s="11"/>
      <c r="N59" s="26">
        <f t="shared" si="0"/>
        <v>0.01</v>
      </c>
      <c r="O59" s="26">
        <f t="shared" si="0"/>
        <v>0.01</v>
      </c>
      <c r="P59" s="26">
        <f t="shared" si="0"/>
        <v>0.01</v>
      </c>
      <c r="Q59" s="26">
        <f t="shared" si="0"/>
        <v>0.01</v>
      </c>
      <c r="R59" s="26">
        <f t="shared" si="0"/>
        <v>0.01</v>
      </c>
      <c r="S59" s="1"/>
    </row>
    <row r="60" x14ac:dyDescent="0.25">
      <c r="A60" s="1"/>
      <c r="B60" s="1"/>
      <c r="C60" s="1"/>
      <c r="D60" s="1"/>
      <c r="E60" s="1"/>
      <c r="F60" s="1"/>
      <c r="G60" s="1"/>
      <c r="H60" s="1"/>
      <c r="I60" s="6"/>
      <c r="J60" s="15" t="str">
        <f>C43</f>
        <v>Surgeons per 100,000 population</v>
      </c>
      <c r="K60" s="11">
        <v>14</v>
      </c>
      <c r="L60" s="11"/>
      <c r="M60" s="11"/>
      <c r="N60" s="26">
        <f t="shared" si="0"/>
        <v>0.01</v>
      </c>
      <c r="O60" s="26">
        <f t="shared" si="0"/>
        <v>0.01</v>
      </c>
      <c r="P60" s="26">
        <f t="shared" si="0"/>
        <v>0.01</v>
      </c>
      <c r="Q60" s="26">
        <f t="shared" si="0"/>
        <v>0.01</v>
      </c>
      <c r="R60" s="26">
        <f t="shared" si="0"/>
        <v>0.01</v>
      </c>
      <c r="S60" s="1"/>
    </row>
    <row r="61" x14ac:dyDescent="0.25">
      <c r="A61" s="1"/>
      <c r="B61" s="1"/>
      <c r="C61" s="1"/>
      <c r="D61" s="1"/>
      <c r="E61" s="1"/>
      <c r="F61" s="1"/>
      <c r="G61" s="1"/>
      <c r="H61" s="1"/>
      <c r="I61" s="6"/>
      <c r="J61" s="15"/>
      <c r="K61" s="6"/>
      <c r="L61" s="6"/>
      <c r="M61" s="6"/>
      <c r="N61" s="6"/>
      <c r="O61" s="6"/>
      <c r="P61" s="1"/>
      <c r="Q61" s="1"/>
      <c r="R61" s="1"/>
      <c r="S61" s="1"/>
    </row>
    <row r="62" x14ac:dyDescent="0.25">
      <c r="A62" s="1"/>
      <c r="B62" s="1"/>
      <c r="C62" s="1"/>
      <c r="D62" s="1"/>
      <c r="E62" s="1"/>
      <c r="F62" s="1"/>
      <c r="G62" s="1"/>
      <c r="H62" s="1"/>
      <c r="I62" s="6"/>
      <c r="J62" s="13" t="s">
        <v>35</v>
      </c>
      <c r="K62" s="14"/>
      <c r="L62" s="6"/>
      <c r="M62" s="6"/>
      <c r="N62" s="80" t="s">
        <v>36</v>
      </c>
      <c r="O62" s="80"/>
      <c r="P62" s="80"/>
      <c r="Q62" s="80"/>
      <c r="R62" s="80"/>
      <c r="S62" s="1"/>
    </row>
    <row r="63" x14ac:dyDescent="0.25">
      <c r="A63" s="1"/>
      <c r="B63" s="1"/>
      <c r="C63" s="1"/>
      <c r="D63" s="1"/>
      <c r="E63" s="1"/>
      <c r="F63" s="1"/>
      <c r="G63" s="1"/>
      <c r="H63" s="1"/>
      <c r="I63" s="6"/>
      <c r="J63" s="15" t="str">
        <f>B24</f>
        <v>Reproductive, maternal, newborn and child health</v>
      </c>
      <c r="K63" s="16"/>
      <c r="L63" s="6"/>
      <c r="M63" s="6"/>
      <c r="N63" s="16">
        <f>(MAX(D25/100,0.01)*D26/100*D27/100*D28/100)^(1/4)*100</f>
        <v>0</v>
      </c>
      <c r="O63" s="16">
        <f>(MAX(E25/100,0.01)*E26/100*E27/100*E28/100)^(1/4)*100</f>
        <v>0</v>
      </c>
      <c r="P63" s="16">
        <f>(MAX(F25/100,0.01)*F26/100*F27/100*F28/100)^(1/4)*100</f>
        <v>0</v>
      </c>
      <c r="Q63" s="16">
        <f>(MAX(G25/100,0.01)*G26/100*G27/100*G28/100)^(1/4)*100</f>
        <v>0</v>
      </c>
      <c r="R63" s="16">
        <f>(MAX(H25/100,0.01)*H26/100*H27/100*H28/100)^(1/4)*100</f>
        <v>0</v>
      </c>
      <c r="S63" s="1"/>
    </row>
    <row r="64" x14ac:dyDescent="0.25">
      <c r="A64" s="1"/>
      <c r="B64" s="1"/>
      <c r="C64" s="1"/>
      <c r="D64" s="1"/>
      <c r="E64" s="1"/>
      <c r="F64" s="1"/>
      <c r="G64" s="1"/>
      <c r="H64" s="1"/>
      <c r="I64" s="6"/>
      <c r="J64" s="15" t="str">
        <f>B29</f>
        <v>Infectious diseases</v>
      </c>
      <c r="K64" s="16"/>
      <c r="L64" s="6"/>
      <c r="M64" s="6"/>
      <c r="N64" s="16">
        <f>IF(D32="-",(MAX(D30/100,0.01)*MAX(D31/100,0.01)*D33/100)^(1/3),(MAX(D30/100,0.01)*MAX(D31/100,0.01)*D32/100*D33/100)^(1/4))*100</f>
        <v>0</v>
      </c>
      <c r="O64" s="16">
        <f>IF(E32="-",(MAX(E30/100,0.01)*MAX(E31/100,0.01)*E33/100)^(1/3),(MAX(E30/100,0.01)*MAX(E31/100,0.01)*E32/100*E33/100)^(1/4))*100</f>
        <v>0</v>
      </c>
      <c r="P64" s="16">
        <f>IF(F32="-",(MAX(F30/100,0.01)*MAX(F31/100,0.01)*F33/100)^(1/3),(MAX(F30/100,0.01)*MAX(F31/100,0.01)*F32/100*F33/100)^(1/4))*100</f>
        <v>0</v>
      </c>
      <c r="Q64" s="16">
        <f>IF(G32="-",(MAX(G30/100,0.01)*MAX(G31/100,0.01)*G33/100)^(1/3),(MAX(G30/100,0.01)*MAX(G31/100,0.01)*G32/100*G33/100)^(1/4))*100</f>
        <v>0</v>
      </c>
      <c r="R64" s="16">
        <f>IF(H32="-",(MAX(H30/100,0.01)*MAX(H31/100,0.01)*H33/100)^(1/3),(MAX(H30/100,0.01)*MAX(H31/100,0.01)*H32/100*H33/100)^(1/4))*100</f>
        <v>0</v>
      </c>
      <c r="S64" s="1"/>
    </row>
    <row r="65" x14ac:dyDescent="0.25">
      <c r="A65" s="1"/>
      <c r="B65" s="1"/>
      <c r="C65" s="1"/>
      <c r="D65" s="1"/>
      <c r="E65" s="1"/>
      <c r="F65" s="1"/>
      <c r="G65" s="1"/>
      <c r="H65" s="1"/>
      <c r="I65" s="6"/>
      <c r="J65" s="15" t="str">
        <f>B34</f>
        <v>Non-communicable diseases</v>
      </c>
      <c r="K65" s="16"/>
      <c r="L65" s="6"/>
      <c r="M65" s="6"/>
      <c r="N65" s="16">
        <f>(N54*N55*N56)^(1/3)*100</f>
        <v>4.641588833612782</v>
      </c>
      <c r="O65" s="16">
        <f>(O54*O55*O56)^(1/3)*100</f>
        <v>4.641588833612782</v>
      </c>
      <c r="P65" s="16">
        <f>(P54*P55*P56)^(1/3)*100</f>
        <v>4.641588833612782</v>
      </c>
      <c r="Q65" s="16">
        <f t="shared" ref="Q65:R65" si="1">(Q54*Q55*Q56)^(1/3)*100</f>
        <v>4.641588833612782</v>
      </c>
      <c r="R65" s="16">
        <f t="shared" si="1"/>
        <v>4.641588833612782</v>
      </c>
      <c r="S65" s="1"/>
    </row>
    <row r="66" x14ac:dyDescent="0.25">
      <c r="A66" s="1"/>
      <c r="B66" s="1"/>
      <c r="C66" s="1"/>
      <c r="D66" s="1"/>
      <c r="E66" s="1"/>
      <c r="F66" s="1"/>
      <c r="G66" s="1"/>
      <c r="H66" s="1"/>
      <c r="I66" s="6"/>
      <c r="J66" s="15" t="str">
        <f>B38</f>
        <v>Service capacity and access</v>
      </c>
      <c r="K66" s="16"/>
      <c r="L66" s="6"/>
      <c r="M66" s="6"/>
      <c r="N66" s="16">
        <f>(N57*(N58*N59*N60)^(1/3)*D44/100)^(1/3)*100</f>
        <v>0</v>
      </c>
      <c r="O66" s="16">
        <f>(O57*(O58*O59*O60)^(1/3)*E44/100)^(1/3)*100</f>
        <v>0</v>
      </c>
      <c r="P66" s="16">
        <f>(P57*(P58*P59*P60)^(1/3)*F44/100)^(1/3)*100</f>
        <v>0</v>
      </c>
      <c r="Q66" s="16">
        <f>(Q57*(Q58*Q59*Q60)^(1/3)*G44/100)^(1/3)*100</f>
        <v>0</v>
      </c>
      <c r="R66" s="16">
        <f>(R57*(R58*R59*R60)^(1/3)*H44/100)^(1/3)*100</f>
        <v>0</v>
      </c>
      <c r="S66" s="1"/>
    </row>
    <row r="67" x14ac:dyDescent="0.25">
      <c r="A67" s="1"/>
      <c r="B67" s="1"/>
      <c r="C67" s="1"/>
      <c r="D67" s="1"/>
      <c r="E67" s="1"/>
      <c r="F67" s="1"/>
      <c r="G67" s="1"/>
      <c r="H67" s="1"/>
      <c r="I67" s="6"/>
      <c r="J67" s="1"/>
      <c r="K67" s="6"/>
      <c r="L67" s="6"/>
      <c r="M67" s="6"/>
      <c r="N67" s="1"/>
      <c r="O67" s="1"/>
      <c r="P67" s="1"/>
      <c r="Q67" s="1"/>
      <c r="R67" s="1"/>
      <c r="S67" s="1"/>
    </row>
    <row r="68" x14ac:dyDescent="0.25">
      <c r="A68" s="1"/>
      <c r="B68" s="1"/>
      <c r="C68" s="1"/>
      <c r="D68" s="1"/>
      <c r="E68" s="1"/>
      <c r="F68" s="1"/>
      <c r="G68" s="1"/>
      <c r="H68" s="1"/>
      <c r="I68" s="6"/>
      <c r="J68" s="1"/>
      <c r="K68" s="6"/>
      <c r="L68" s="6"/>
      <c r="M68" s="6"/>
      <c r="N68" s="1"/>
      <c r="O68" s="1"/>
      <c r="P68" s="1"/>
      <c r="Q68" s="1"/>
      <c r="R68" s="1"/>
      <c r="S68" s="1"/>
    </row>
    <row r="69" x14ac:dyDescent="0.25">
      <c r="A69" s="1"/>
      <c r="B69" s="1"/>
      <c r="C69" s="1"/>
      <c r="D69" s="1"/>
      <c r="E69" s="1"/>
      <c r="F69" s="1"/>
      <c r="G69" s="1"/>
      <c r="H69" s="1"/>
      <c r="I69" s="6"/>
      <c r="J69" s="1"/>
      <c r="K69" s="1"/>
      <c r="L69" s="1"/>
      <c r="M69" s="1"/>
      <c r="N69" s="1"/>
      <c r="O69" s="1"/>
      <c r="P69" s="1"/>
      <c r="Q69" s="1"/>
      <c r="R69" s="1"/>
      <c r="S69" s="1"/>
    </row>
    <row r="70" x14ac:dyDescent="0.25">
      <c r="A70" s="1"/>
      <c r="B70" s="1"/>
      <c r="C70" s="1"/>
      <c r="D70" s="1"/>
      <c r="E70" s="1"/>
      <c r="F70" s="1"/>
      <c r="G70" s="1"/>
      <c r="H70" s="1"/>
      <c r="I70" s="6"/>
      <c r="J70" s="1"/>
      <c r="K70" s="1"/>
      <c r="L70" s="1"/>
      <c r="M70" s="1"/>
      <c r="N70" s="1"/>
      <c r="O70" s="1"/>
      <c r="P70" s="1"/>
      <c r="Q70" s="1"/>
      <c r="R70" s="1"/>
      <c r="S70" s="1"/>
    </row>
    <row r="71" x14ac:dyDescent="0.25">
      <c r="A71" s="1"/>
      <c r="B71" s="1"/>
      <c r="C71" s="1"/>
      <c r="D71" s="1"/>
      <c r="E71" s="1"/>
      <c r="F71" s="1"/>
      <c r="G71" s="1"/>
      <c r="H71" s="1"/>
      <c r="I71" s="6"/>
      <c r="J71" s="1"/>
      <c r="K71" s="1"/>
      <c r="L71" s="1"/>
      <c r="M71" s="1"/>
      <c r="N71" s="1"/>
      <c r="O71" s="1"/>
      <c r="P71" s="1"/>
      <c r="Q71" s="1"/>
      <c r="R71" s="1"/>
      <c r="S71" s="1"/>
    </row>
    <row r="72" x14ac:dyDescent="0.25">
      <c r="A72" s="1"/>
      <c r="B72" s="1"/>
      <c r="C72" s="1"/>
      <c r="D72" s="1"/>
      <c r="E72" s="1"/>
      <c r="F72" s="1"/>
      <c r="G72" s="1"/>
      <c r="H72" s="1"/>
      <c r="I72" s="6"/>
      <c r="J72" s="1"/>
      <c r="K72" s="1"/>
      <c r="L72" s="1"/>
      <c r="M72" s="1"/>
      <c r="N72" s="1"/>
      <c r="O72" s="1"/>
      <c r="P72" s="1"/>
      <c r="Q72" s="1"/>
      <c r="R72" s="1"/>
      <c r="S72" s="1"/>
    </row>
    <row r="73" x14ac:dyDescent="0.25">
      <c r="A73" s="1"/>
      <c r="B73" s="1"/>
      <c r="C73" s="1"/>
      <c r="D73" s="1"/>
      <c r="E73" s="1"/>
      <c r="F73" s="1"/>
      <c r="G73" s="1"/>
      <c r="H73" s="1"/>
      <c r="I73" s="6"/>
      <c r="J73" s="1"/>
      <c r="K73" s="1"/>
      <c r="L73" s="1"/>
      <c r="M73" s="1"/>
      <c r="N73" s="1"/>
      <c r="O73" s="1"/>
      <c r="P73" s="1"/>
      <c r="Q73" s="1"/>
      <c r="R73" s="1"/>
      <c r="S73" s="1"/>
    </row>
    <row r="74" x14ac:dyDescent="0.25">
      <c r="A74" s="1"/>
      <c r="B74" s="1"/>
      <c r="C74" s="1"/>
      <c r="D74" s="1"/>
      <c r="E74" s="1"/>
      <c r="F74" s="1"/>
      <c r="G74" s="1"/>
      <c r="H74" s="1"/>
      <c r="I74" s="6"/>
      <c r="J74" s="1"/>
      <c r="K74" s="1"/>
      <c r="L74" s="1"/>
      <c r="M74" s="1"/>
      <c r="N74" s="1"/>
      <c r="O74" s="1"/>
      <c r="P74" s="1"/>
      <c r="Q74" s="1"/>
      <c r="R74" s="1"/>
      <c r="S74" s="1"/>
    </row>
    <row r="75" x14ac:dyDescent="0.25">
      <c r="A75" s="1"/>
      <c r="B75" s="1"/>
      <c r="C75" s="1"/>
      <c r="D75" s="1"/>
      <c r="E75" s="1"/>
      <c r="F75" s="1"/>
      <c r="G75" s="1"/>
      <c r="H75" s="1"/>
      <c r="I75" s="6"/>
      <c r="J75" s="1"/>
      <c r="K75" s="1"/>
      <c r="L75" s="1"/>
      <c r="M75" s="1"/>
      <c r="N75" s="1"/>
      <c r="O75" s="1"/>
      <c r="P75" s="1"/>
      <c r="Q75" s="1"/>
      <c r="R75" s="1"/>
      <c r="S75" s="1"/>
    </row>
    <row r="76" x14ac:dyDescent="0.25">
      <c r="A76" s="1"/>
      <c r="B76" s="1"/>
      <c r="C76" s="1"/>
      <c r="D76" s="1"/>
      <c r="E76" s="1"/>
      <c r="F76" s="1"/>
      <c r="G76" s="1"/>
      <c r="H76" s="1"/>
      <c r="I76" s="6"/>
      <c r="J76" s="1"/>
      <c r="K76" s="1"/>
      <c r="L76" s="1"/>
      <c r="M76" s="1"/>
      <c r="N76" s="1"/>
      <c r="O76" s="1"/>
      <c r="P76" s="1"/>
      <c r="Q76" s="1"/>
      <c r="R76" s="1"/>
      <c r="S76" s="1"/>
    </row>
  </sheetData>
  <mergeCells count="6">
    <mergeCell ref="N62:R62"/>
    <mergeCell ref="B14:I17"/>
    <mergeCell ref="B22:C22"/>
    <mergeCell ref="N52:R52"/>
    <mergeCell ref="D22:H22"/>
    <mergeCell ref="B20:I21"/>
  </mergeCells>
  <hyperlinks>
    <hyperlink ref="J25" r:id="rId1"/>
    <hyperlink ref="J27" r:id="rId2"/>
    <hyperlink ref="J28" r:id="rId3"/>
    <hyperlink ref="J30" r:id="rId4"/>
    <hyperlink ref="J33" r:id="rId5"/>
    <hyperlink ref="J41" r:id="rId6"/>
    <hyperlink ref="J42" r:id="rId7"/>
    <hyperlink ref="J43" r:id="rId8"/>
    <hyperlink ref="J44" r:id="rId9"/>
    <hyperlink ref="J35" r:id="rId10"/>
    <hyperlink ref="J26" r:id="rId11"/>
  </hyperlinks>
  <pageMargins left="0.7" right="0.7" top="0.75" bottom="0.75" header="0.3" footer="0.3"/>
  <pageSetup orientation="portrait" horizontalDpi="0" verticalDpi="0" r:id="rId12"/>
  <legacyDrawing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45DAE-BE62-4322-ACCD-6DC9B7FB76D4}">
  <dimension ref="A1:G24"/>
  <sheetViews>
    <sheetView workbookViewId="0"/>
  </sheetViews>
  <sheetFormatPr defaultRowHeight="15" x14ac:dyDescent="0.25"/>
  <cols>
    <col min="1" max="1" width="8.28515625" customWidth="true"/>
    <col min="2" max="2" width="53" customWidth="true"/>
    <col min="3" max="3" width="54.5703125" customWidth="true"/>
  </cols>
  <sheetData>
    <row r="1" x14ac:dyDescent="0.25">
      <c r="A1" s="1" t="s">
        <v>70</v>
      </c>
      <c r="B1" s="1"/>
      <c r="C1" s="1"/>
      <c r="D1" s="1"/>
      <c r="E1" s="1"/>
      <c r="F1" s="1"/>
      <c r="G1" s="1"/>
    </row>
    <row r="2" x14ac:dyDescent="0.25">
      <c r="A2" s="1"/>
      <c r="B2" s="1"/>
      <c r="C2" s="1"/>
      <c r="D2" s="1"/>
      <c r="E2" s="1"/>
      <c r="F2" s="1"/>
      <c r="G2" s="1"/>
    </row>
    <row r="3" ht="15.75" thickBot="true" x14ac:dyDescent="0.3">
      <c r="A3" s="37" t="s">
        <v>1</v>
      </c>
      <c r="B3" s="37" t="s">
        <v>2</v>
      </c>
      <c r="C3" s="37" t="s">
        <v>3</v>
      </c>
      <c r="D3" s="1"/>
      <c r="E3" s="1"/>
      <c r="F3" s="1"/>
      <c r="G3" s="1"/>
    </row>
    <row r="4" x14ac:dyDescent="0.25">
      <c r="A4" s="1">
        <v>2000</v>
      </c>
      <c r="B4" s="1" t="s">
        <v>75</v>
      </c>
      <c r="C4" s="1" t="s">
        <v>76</v>
      </c>
      <c r="D4" s="1"/>
      <c r="E4" s="1"/>
      <c r="F4" s="1"/>
      <c r="G4" s="1"/>
    </row>
    <row r="5" x14ac:dyDescent="0.25">
      <c r="A5" s="1">
        <v>2001</v>
      </c>
      <c r="B5" s="1" t="s">
        <v>75</v>
      </c>
      <c r="C5" s="1" t="s">
        <v>76</v>
      </c>
      <c r="D5" s="1"/>
      <c r="E5" s="1"/>
      <c r="F5" s="1"/>
      <c r="G5" s="1"/>
    </row>
    <row r="6" x14ac:dyDescent="0.25">
      <c r="A6" s="1">
        <v>2002</v>
      </c>
      <c r="B6" s="1" t="s">
        <v>75</v>
      </c>
      <c r="C6" s="1" t="s">
        <v>76</v>
      </c>
      <c r="D6" s="1"/>
      <c r="E6" s="1"/>
      <c r="F6" s="1"/>
      <c r="G6" s="1"/>
    </row>
    <row r="7" x14ac:dyDescent="0.25">
      <c r="A7" s="1">
        <v>2003</v>
      </c>
      <c r="B7" s="1" t="s">
        <v>75</v>
      </c>
      <c r="C7" s="1" t="s">
        <v>76</v>
      </c>
      <c r="D7" s="1"/>
      <c r="E7" s="1"/>
      <c r="F7" s="1"/>
      <c r="G7" s="1"/>
    </row>
    <row r="8" x14ac:dyDescent="0.25">
      <c r="A8" s="1">
        <v>2004</v>
      </c>
      <c r="B8" s="1" t="s">
        <v>75</v>
      </c>
      <c r="C8" s="1" t="s">
        <v>76</v>
      </c>
      <c r="D8" s="1"/>
      <c r="E8" s="1"/>
      <c r="F8" s="1"/>
      <c r="G8" s="1"/>
    </row>
    <row r="9" x14ac:dyDescent="0.25">
      <c r="A9" s="1">
        <v>2005</v>
      </c>
      <c r="B9" s="1" t="s">
        <v>75</v>
      </c>
      <c r="C9" s="1" t="s">
        <v>76</v>
      </c>
      <c r="D9" s="1"/>
      <c r="E9" s="1"/>
      <c r="F9" s="1"/>
      <c r="G9" s="1"/>
    </row>
    <row r="10" x14ac:dyDescent="0.25">
      <c r="A10" s="1">
        <v>2006</v>
      </c>
      <c r="B10" s="1" t="s">
        <v>75</v>
      </c>
      <c r="C10" s="1" t="s">
        <v>76</v>
      </c>
      <c r="D10" s="1"/>
      <c r="E10" s="1"/>
      <c r="F10" s="1"/>
      <c r="G10" s="1"/>
    </row>
    <row r="11" x14ac:dyDescent="0.25">
      <c r="A11" s="1">
        <v>2007</v>
      </c>
      <c r="B11" s="1" t="s">
        <v>75</v>
      </c>
      <c r="C11" s="1" t="s">
        <v>76</v>
      </c>
      <c r="D11" s="1"/>
      <c r="E11" s="1"/>
      <c r="F11" s="1"/>
      <c r="G11" s="1"/>
    </row>
    <row r="12" x14ac:dyDescent="0.25">
      <c r="A12" s="1">
        <v>2008</v>
      </c>
      <c r="B12" s="1" t="s">
        <v>75</v>
      </c>
      <c r="C12" s="1" t="s">
        <v>76</v>
      </c>
      <c r="D12" s="1"/>
      <c r="E12" s="1"/>
      <c r="F12" s="1"/>
      <c r="G12" s="1"/>
    </row>
    <row r="13" x14ac:dyDescent="0.25">
      <c r="A13" s="1">
        <v>2009</v>
      </c>
      <c r="B13" s="1" t="s">
        <v>75</v>
      </c>
      <c r="C13" s="1" t="s">
        <v>76</v>
      </c>
      <c r="D13" s="1"/>
      <c r="E13" s="1"/>
      <c r="F13" s="1"/>
      <c r="G13" s="1"/>
    </row>
    <row r="14" x14ac:dyDescent="0.25">
      <c r="A14" s="1">
        <v>2010</v>
      </c>
      <c r="B14" s="1" t="s">
        <v>75</v>
      </c>
      <c r="C14" s="1" t="s">
        <v>76</v>
      </c>
      <c r="D14" s="1"/>
      <c r="E14" s="1"/>
      <c r="F14" s="1"/>
      <c r="G14" s="1"/>
    </row>
    <row r="15" x14ac:dyDescent="0.25">
      <c r="A15" s="1">
        <v>2011</v>
      </c>
      <c r="B15" s="1" t="s">
        <v>75</v>
      </c>
      <c r="C15" s="1" t="s">
        <v>76</v>
      </c>
      <c r="D15" s="1"/>
      <c r="E15" s="1"/>
      <c r="F15" s="1"/>
      <c r="G15" s="1"/>
    </row>
    <row r="16" x14ac:dyDescent="0.25">
      <c r="A16" s="1">
        <v>2012</v>
      </c>
      <c r="B16" s="1" t="s">
        <v>75</v>
      </c>
      <c r="C16" s="1" t="s">
        <v>76</v>
      </c>
      <c r="D16" s="1"/>
      <c r="E16" s="1"/>
      <c r="F16" s="1"/>
      <c r="G16" s="1"/>
    </row>
    <row r="17" x14ac:dyDescent="0.25">
      <c r="A17" s="1">
        <v>2013</v>
      </c>
      <c r="B17" s="1" t="s">
        <v>75</v>
      </c>
      <c r="C17" s="1" t="s">
        <v>76</v>
      </c>
      <c r="D17" s="1"/>
      <c r="E17" s="1"/>
      <c r="F17" s="1"/>
      <c r="G17" s="1"/>
    </row>
    <row r="18" x14ac:dyDescent="0.25">
      <c r="A18" s="1">
        <v>2014</v>
      </c>
      <c r="B18" s="1" t="s">
        <v>75</v>
      </c>
      <c r="C18" s="1" t="s">
        <v>76</v>
      </c>
      <c r="D18" s="1"/>
      <c r="E18" s="1"/>
      <c r="F18" s="1"/>
      <c r="G18" s="1"/>
    </row>
    <row r="19" x14ac:dyDescent="0.25">
      <c r="A19" s="1"/>
      <c r="B19" s="1"/>
      <c r="C19" s="1"/>
      <c r="D19" s="1"/>
      <c r="E19" s="1"/>
      <c r="F19" s="1"/>
      <c r="G19" s="1"/>
    </row>
    <row r="20" x14ac:dyDescent="0.25">
      <c r="A20" s="1"/>
      <c r="B20" s="1"/>
      <c r="C20" s="1"/>
      <c r="D20" s="1"/>
      <c r="E20" s="1"/>
      <c r="F20" s="1"/>
      <c r="G20" s="1"/>
    </row>
    <row r="21" x14ac:dyDescent="0.25">
      <c r="A21" s="1"/>
      <c r="B21" s="1"/>
      <c r="C21" s="1"/>
      <c r="D21" s="1"/>
      <c r="E21" s="1"/>
      <c r="F21" s="1"/>
      <c r="G21" s="1"/>
    </row>
    <row r="22" x14ac:dyDescent="0.25">
      <c r="A22" s="1"/>
      <c r="B22" s="1"/>
      <c r="C22" s="1"/>
      <c r="D22" s="1"/>
      <c r="E22" s="1"/>
      <c r="F22" s="1"/>
      <c r="G22" s="1"/>
    </row>
    <row r="23" x14ac:dyDescent="0.25">
      <c r="A23" s="1"/>
      <c r="B23" s="1"/>
      <c r="C23" s="1"/>
      <c r="D23" s="1"/>
      <c r="E23" s="1"/>
      <c r="F23" s="1"/>
      <c r="G23" s="1"/>
    </row>
    <row r="24" x14ac:dyDescent="0.25">
      <c r="A24" s="1"/>
      <c r="B24" s="1"/>
      <c r="C24" s="1"/>
      <c r="D24" s="1"/>
      <c r="E24" s="1"/>
      <c r="F24" s="1"/>
      <c r="G24"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 &amp; Deadline</vt:lpstr>
      <vt:lpstr>Index</vt:lpstr>
      <vt:lpstr>Additional Sources</vt:lpstr>
    </vt:vector>
  </TitlesOfParts>
  <Company>WHO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HOGAN, Daniel</dc:creator>
  <cp:lastModifiedBy>soleyman</cp:lastModifiedBy>
  <cp:revision/>
  <dcterms:created xsi:type="dcterms:W3CDTF">2017-02-16T10:27:44Z</dcterms:created>
  <dcterms:modified xsi:type="dcterms:W3CDTF">2019-06-21T17:43:37Z</dcterms:modified>
</cp:coreProperties>
</file>