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ეთანხმებები\2019 წლის ლიმიტები\სააგენტო\3. მარტი\"/>
    </mc:Choice>
  </mc:AlternateContent>
  <bookViews>
    <workbookView xWindow="0" yWindow="360" windowWidth="23250" windowHeight="12810" activeTab="1"/>
  </bookViews>
  <sheets>
    <sheet name="ლიმიტ 2019" sheetId="5" r:id="rId1"/>
    <sheet name="ბენზინი" sheetId="1" r:id="rId2"/>
    <sheet name="დიზელი" sheetId="2" r:id="rId3"/>
    <sheet name="გათბობა" sheetId="4" r:id="rId4"/>
  </sheets>
  <calcPr calcId="162913"/>
</workbook>
</file>

<file path=xl/calcChain.xml><?xml version="1.0" encoding="utf-8"?>
<calcChain xmlns="http://schemas.openxmlformats.org/spreadsheetml/2006/main">
  <c r="D12" i="5" l="1"/>
  <c r="L12" i="5" s="1"/>
  <c r="M12" i="5"/>
  <c r="M11" i="5" l="1"/>
  <c r="L11" i="5"/>
  <c r="M10" i="5" l="1"/>
  <c r="L10" i="5"/>
  <c r="L22" i="5" s="1"/>
  <c r="C10" i="5"/>
  <c r="K22" i="5"/>
  <c r="J22" i="5"/>
  <c r="I22" i="5"/>
  <c r="D22" i="5"/>
  <c r="E22" i="5"/>
  <c r="H22" i="5" l="1"/>
  <c r="M22" i="5"/>
  <c r="D12" i="4" l="1"/>
  <c r="F20" i="2" l="1"/>
  <c r="C26" i="2" s="1"/>
  <c r="F50" i="1"/>
  <c r="D56" i="1" s="1"/>
</calcChain>
</file>

<file path=xl/sharedStrings.xml><?xml version="1.0" encoding="utf-8"?>
<sst xmlns="http://schemas.openxmlformats.org/spreadsheetml/2006/main" count="337" uniqueCount="266">
  <si>
    <t>#</t>
  </si>
  <si>
    <t>ავტომობილის დანიშნულება</t>
  </si>
  <si>
    <t>პასუხისმგებელი პირი</t>
  </si>
  <si>
    <t>ავტომანქანის დასახელება</t>
  </si>
  <si>
    <t>საწვავის ოდენობა (ლიტრი) თვეში</t>
  </si>
  <si>
    <t>a/m მარკა</t>
  </si>
  <si>
    <t>საxელმწიფო ნომერი</t>
  </si>
  <si>
    <t>კია სორენტო</t>
  </si>
  <si>
    <t>SSA 505</t>
  </si>
  <si>
    <t xml:space="preserve"> განპიროვნებული (დირექტორის მოადგილე)</t>
  </si>
  <si>
    <t>სუძუკი გრანდ ვიტარა</t>
  </si>
  <si>
    <t>კია ოპტიმა</t>
  </si>
  <si>
    <t>MRM 353</t>
  </si>
  <si>
    <t xml:space="preserve"> განპიროვნებული (საყოველთაო ჯანmრთელობის დაცვის მართვის დეპარტამენტიs უფროსი)</t>
  </si>
  <si>
    <t>განპიროვნებული (კონრტოლის დეპარტამენტის უფროსი)</t>
  </si>
  <si>
    <t>განპიროვნებული (დასაქმების პროგრამების დეპარტამენტის უფროსი)</t>
  </si>
  <si>
    <t xml:space="preserve">სამორიგეო (სამეურნეო უზრუნველყოფის სამმართველო  და სხვ. დანიშნულებისამებრ)  </t>
  </si>
  <si>
    <t xml:space="preserve">მიცუბიში ლანსერი </t>
  </si>
  <si>
    <t>OYO 551</t>
  </si>
  <si>
    <t>სამორიგეო (მეურვეობა-მზრუნველობისა და სოც. დაცვის დეპარტამენტი და სხვ. დანიშნულებისამებრ)</t>
  </si>
  <si>
    <t>მიცუბიში გრანდისი</t>
  </si>
  <si>
    <t xml:space="preserve">მიცუბიში L 200 </t>
  </si>
  <si>
    <t xml:space="preserve">ფორდ - ტრანზიტი  </t>
  </si>
  <si>
    <t>OYO 553</t>
  </si>
  <si>
    <t>რენო სიმბოლი</t>
  </si>
  <si>
    <t xml:space="preserve">სამორიგეო (ლოჯისტიკის დეპარტამენტი და სხვ. დანიშნულებისამებრ) </t>
  </si>
  <si>
    <t>ოპელ-ვექტრა</t>
  </si>
  <si>
    <t xml:space="preserve">განპიროვნებული (სახელმწიფო გასაცემლის დეპარტამენტის უფროსი) </t>
  </si>
  <si>
    <t>SSA 030</t>
  </si>
  <si>
    <t>HYH 347</t>
  </si>
  <si>
    <t>სამორიგეო  (საყოველთაო ჯანმრთელობის დაცვის მართვის დეპარტამენტი)</t>
  </si>
  <si>
    <t>ფიატ ლინეა</t>
  </si>
  <si>
    <t>SSA 010</t>
  </si>
  <si>
    <t>SSA 013</t>
  </si>
  <si>
    <t>SSA 014</t>
  </si>
  <si>
    <t>SSA 011</t>
  </si>
  <si>
    <t>ჰიუნდაი I10</t>
  </si>
  <si>
    <t>SSA 017</t>
  </si>
  <si>
    <t>SSA 019</t>
  </si>
  <si>
    <t>რენო ფლუენსი</t>
  </si>
  <si>
    <t>SSA 050</t>
  </si>
  <si>
    <t>რენო ლოგანი</t>
  </si>
  <si>
    <t>SSA 070</t>
  </si>
  <si>
    <t>განპიროვნებული (კახეთის  სამხარეო  ცენტრის უფროსი)</t>
  </si>
  <si>
    <t>VZV 240</t>
  </si>
  <si>
    <t>AH 773 HA</t>
  </si>
  <si>
    <t>VZV 249</t>
  </si>
  <si>
    <t>VZV 243</t>
  </si>
  <si>
    <t>განპიროვნებული (სამცხე -ჯავახეთის  სამხარეო  ცენტრის უფროსი)</t>
  </si>
  <si>
    <t xml:space="preserve">დავით გოგალაძე ცენტრის უფროსი </t>
  </si>
  <si>
    <t>VZV 245</t>
  </si>
  <si>
    <t>VZV 247</t>
  </si>
  <si>
    <t>SSA 016</t>
  </si>
  <si>
    <t>მორიგე (რაჭა–ლეჩხუმი ქვ. სვანეთი  სამხარეო ცენტრი)</t>
  </si>
  <si>
    <t>VZV 244</t>
  </si>
  <si>
    <t xml:space="preserve">ვაზ 21214 </t>
  </si>
  <si>
    <t xml:space="preserve">DIN 463  </t>
  </si>
  <si>
    <t>მორიგე (შიდა ქართლის სამხარეო ცენტრი)</t>
  </si>
  <si>
    <t>VZV 241</t>
  </si>
  <si>
    <t>განპიროვნებული (შიდა ქართლის სამხარეო ცენტრის უფროსი)</t>
  </si>
  <si>
    <t>მალხაზ გოჩაშვილი ცენტრის უფროსის მოადგილე</t>
  </si>
  <si>
    <t>GEO 689</t>
  </si>
  <si>
    <t>VZV 248</t>
  </si>
  <si>
    <t>განპიროვნებული (სამეგრელო ზემო-სვანეთის  სამხარეო  ცენტრის უფროსი)</t>
  </si>
  <si>
    <t xml:space="preserve">ავთანდილ ცქვიტაია ცენტრის უფროსი </t>
  </si>
  <si>
    <t>ფორდ-მავერიკი</t>
  </si>
  <si>
    <t>AH 775 HA</t>
  </si>
  <si>
    <t>განპიროვნებული (აჭარის ა/რ ფილიალის უფროსი)</t>
  </si>
  <si>
    <t xml:space="preserve">თემურ ქარცივაძე ფილიალის უფროსი </t>
  </si>
  <si>
    <t>ტოიოტა კოროლა</t>
  </si>
  <si>
    <t>ნოდარ ფუტკარაძე ბათუმის სოციალური მომსახურების ცენტრის უფროსი</t>
  </si>
  <si>
    <t>გაზ 31</t>
  </si>
  <si>
    <t>ფორდ ტრანზიტი</t>
  </si>
  <si>
    <t>SSA 018</t>
  </si>
  <si>
    <t>SSA 015</t>
  </si>
  <si>
    <t xml:space="preserve">ჯონი ხალიანი ცაგერის  რაიონული განყოფილების უფროსი </t>
  </si>
  <si>
    <t>გიორგი მამარდაშვილი შტატგარეშე თანამშრომელი (მძღოლი),</t>
  </si>
  <si>
    <t>MDM 550</t>
  </si>
  <si>
    <t xml:space="preserve">განპიროვნებული (იმერეთის სამხარეო  ცენტრის უფროსი) </t>
  </si>
  <si>
    <t>DD-939-MM</t>
  </si>
  <si>
    <t>ჯემალ ბაღათრიშვილი  ცენტრის უფროსის მ/შ</t>
  </si>
  <si>
    <t xml:space="preserve">განპიროვნებული (ადმინისტრაციული დეპარტამენტის უფროსი) </t>
  </si>
  <si>
    <t xml:space="preserve">განპიროვნებული (ჯანმრთელობის დაცვის პროგრამების დეპარტამენტიs უფროსი) </t>
  </si>
  <si>
    <t>ავთანდილ ხამხაძე დამხმარე პერსონალი (მძღოლი)</t>
  </si>
  <si>
    <t>ლევან მზარელუა  მთავარი სპეციალისტი (მონიტორი)</t>
  </si>
  <si>
    <t xml:space="preserve">XOX 163 </t>
  </si>
  <si>
    <t>თენგიზ გორდიაშვილი (შრომითი ხელშეკრულებით დასაქმებული პირი)</t>
  </si>
  <si>
    <t>დავით ბაბაიანი (შრომითი ხელშეკრულებით დასაქმებული პირი)</t>
  </si>
  <si>
    <t>ნუგზარ საღირაშვილი (შრომითი ხელშეკრულებით დასაქმებული პირი (მძღოლი))</t>
  </si>
  <si>
    <t>გია გვრიტიშვილი (შრომითი ხელშეკრულებით დასაქმებული პირი (მძღოლი))</t>
  </si>
  <si>
    <t>გიორგi აფაქიძე (შრომითი ხელშეკრულებით დასაქმებული პირი (მძღოლი))</t>
  </si>
  <si>
    <t>თეიმურაზ ტაბლიაშვილი (შრომითი ხელშეკრულებით დასაქმებული პირი (მძღოლი))</t>
  </si>
  <si>
    <t>ვასილ მონასელიძე (შრომითი ხელშეკრულებით დასაქმებული პირი (მძღოლი))</t>
  </si>
  <si>
    <t>ვლადიმერ კოტია (შრომითი ხელშეკრულებით დასაქმებული პირი (მძღოლი))</t>
  </si>
  <si>
    <t>ლევან ლომიშვილი (შრომითი ხელშეკრულებით დასაქმებული პირი (მძღოლი))</t>
  </si>
  <si>
    <t>დავით ჯარიაშვილი (შრომითი ხელშეკრულებით დასაქმებული პირი (მძღოლი))</t>
  </si>
  <si>
    <t>ვალერი საფაროვი (შრომითი ხელშეკრულებით დასაქმებული პირი (მძღოლი))</t>
  </si>
  <si>
    <t>რამაზ ჩიტაშვილი (შრომითი ხელშეკრულებით დასაქმებული პირი (მძღოლი))</t>
  </si>
  <si>
    <t>შალვა გოგლიძე (შრომითი ხელშეკრულებით დასაქმებული პირი (მძღოლი))</t>
  </si>
  <si>
    <t>ალექსანდრე თურქაძე (შრომითი ხელშეკრულებით დასაქმებული პირი (მძღოლი))</t>
  </si>
  <si>
    <t>მუხრან ჭიღლაძე (შრომითი ხელშეკრულებით დასაქმებული პირი (მძღოლი))</t>
  </si>
  <si>
    <t>გიორგი მამნიაშვილი (შრომითი ხელშეკრულებით დასაქმებული პირი (მძღოლი))</t>
  </si>
  <si>
    <t>რობიზონ მაჭარაშვილი  (შრომითი ხელშეკრულებით დასაქმებული პირი (მძღოლი))</t>
  </si>
  <si>
    <t>გოჩა მოსიძე (შრომითი ხელშეკრულებით დასაქმებული პირი (მძღოლი))</t>
  </si>
  <si>
    <t>კუკური ჭეფხოძე (შრომითი ხელშეკრულებით დასაქმებული პირი (მძღოლი))</t>
  </si>
  <si>
    <t>გიორგი ჟორჟოლიანი (შრომითი ხელშეკრულებით დასაქმებული პირი (მძღოლი))</t>
  </si>
  <si>
    <t>ბესიკ ჭელიძე (შრომითი ხელშეკრულებით დასაქმებული პირი (მძღოლი))</t>
  </si>
  <si>
    <t>ზურაბ ბახტურიძე (შრომითი ხელშეკრულებით დასაქმებული პირი (მძღოლი))</t>
  </si>
  <si>
    <t>ბორის გერგედავა (შრომითი ხელშეკრულებით დასაქმებული პირი (მძღოლი))</t>
  </si>
  <si>
    <t>ზურაბ ზანაქიძე (შრომითი ხელშეკრულებით დასაქმებული პირი (მძღოლი))</t>
  </si>
  <si>
    <t xml:space="preserve">სამორიგეო (სააგენტოს კონტროლის დეპარტამენტი და სხვ. დანიშნულებისამებრ)  </t>
  </si>
  <si>
    <t>შევროლე ავეო</t>
  </si>
  <si>
    <t>GWG 949</t>
  </si>
  <si>
    <t>აკაკი ლომიძე (შრომითი ხელშეკრულებით დასაქმებული პირი (მძღოლი))</t>
  </si>
  <si>
    <t xml:space="preserve">განპიროვნებული (ლოჯისტიკის დეპარტამენტის უფრისი) </t>
  </si>
  <si>
    <t>სამორიგეო  (კახეთის  სამხარეო  ცენტრი)</t>
  </si>
  <si>
    <t>სამორიგეო (ქვემო ქართლის  სამხარეო  ცენტრი)</t>
  </si>
  <si>
    <t>სამორიგეო (მცხეთა-მთიანეთის  სამხარეო  ცენტრი )</t>
  </si>
  <si>
    <t>სამორიგეო (სამცხე -ჯავახეთის  სამხარეო  ცენტრი)</t>
  </si>
  <si>
    <t>სამორიგეო  (გურიის სამხარეო ცენტრი)</t>
  </si>
  <si>
    <t xml:space="preserve">სამორიგეო (იმერეთის სამხარეო  ცენტრი) </t>
  </si>
  <si>
    <t>სამორიგეო (სამეგრელო ზემო-სვანეთის  სამხარეო  ცენტრი)</t>
  </si>
  <si>
    <t>სამორიგეო (სამეგრელო ზემო-სვანეთის  სამხარეო ცენტრი)</t>
  </si>
  <si>
    <t>სამორიგეო (აჭარის ა/რ ფილიალი)</t>
  </si>
  <si>
    <t>გია სიგუა (შრომითი ხელშეკრულებით დასაქმებული პირი (მძღოლი))</t>
  </si>
  <si>
    <t xml:space="preserve"> ავთანდილ ტალახაძე (შრომითი ხელშეკრულებით დასაქმებული პირი)A</t>
  </si>
  <si>
    <t>კობა კობახიძე (შრომითი ხელშეკრულებით დასაქმებული პირი (მძღოლი))</t>
  </si>
  <si>
    <t>ლევან ჩხაიძე (შრომითი ხელშეკრულებით დასაქმებული პირი)</t>
  </si>
  <si>
    <t>ვლადიმერ ბერიაშვილი
 (შრომითი ხელშეკრულებით დასაქმებული პირი)</t>
  </si>
  <si>
    <t xml:space="preserve">სუზუკი SX4S CROSS </t>
  </si>
  <si>
    <t>AH 774 HA</t>
  </si>
  <si>
    <t>ფრიდონ ბერიძე  შრომითი ხელშეკრულებით დასაქმებული პირი (მძღოლი)</t>
  </si>
  <si>
    <t xml:space="preserve">სამორიგეო (სოციალური დახმარებების ადმინისტრირების დეპარტამენტი,  დასაქმების პროგრამების დეპარტამენტი  და სხვ. დანიშნულებისამებრ)  </t>
  </si>
  <si>
    <t>დავით ხუციძე (შრომითი ხელშეკრულებით დასაქმებული პირი)</t>
  </si>
  <si>
    <t xml:space="preserve">სამორიგეო (სააგენტოს დირექტორის აპარატი, შიდა აუდიტის სამსახური და სხვ. დანიშნულებისამებრ)  </t>
  </si>
  <si>
    <t>ივლიანე თოფურია  (შრომითი ხელშეკრულებით დასაქმებული პირი)A</t>
  </si>
  <si>
    <t>Dდავით მღვდელაძე ((შრომითი ხელშეკრულებით დასაქმებული პირი (მძღოლი))</t>
  </si>
  <si>
    <t>გრიგოლ გეგელია სპეციალისტი</t>
  </si>
  <si>
    <t>კობა მთვრალაშვილი (შრომითი ხელშეკრულებით დასაქმებული პირი (მძღოლი)</t>
  </si>
  <si>
    <t>პაატა ლომიძე (შრომითი ხელშეკრულებით დასაქმებული პირი (მძღოლი)</t>
  </si>
  <si>
    <t xml:space="preserve">LG 373 GL </t>
  </si>
  <si>
    <t xml:space="preserve"> განპიროვნებული (შიდა აუდიტისDდეპარტამენტიs უფროსი)</t>
  </si>
  <si>
    <t xml:space="preserve"> URU-321</t>
  </si>
  <si>
    <t>samorigeo დევნილთა და ეკომიგრანტთა პროგრ. დეპარტ. dasxv. daniSnulebisamebr</t>
  </si>
  <si>
    <t xml:space="preserve">განპიროვნებული (ეკონომიკური დეპარტამენტი) </t>
  </si>
  <si>
    <r>
      <t>ავტომანქანა</t>
    </r>
    <r>
      <rPr>
        <sz val="9"/>
        <color rgb="FF000000"/>
        <rFont val="Geo_Times"/>
        <family val="1"/>
      </rPr>
      <t xml:space="preserve">  NISSAN  PATROL GR TD</t>
    </r>
  </si>
  <si>
    <r>
      <t xml:space="preserve"> </t>
    </r>
    <r>
      <rPr>
        <sz val="9"/>
        <color rgb="FF000000"/>
        <rFont val="Geo_Times"/>
        <family val="1"/>
      </rPr>
      <t xml:space="preserve"> KIK-829</t>
    </r>
  </si>
  <si>
    <t>სამორიგეო (იმერეთის  სამხარეო ცენტრი)</t>
  </si>
  <si>
    <r>
      <t>ავტომანქანა</t>
    </r>
    <r>
      <rPr>
        <sz val="9"/>
        <color rgb="FF000000"/>
        <rFont val="Geo_Times"/>
        <family val="1"/>
      </rPr>
      <t xml:space="preserve">  </t>
    </r>
    <r>
      <rPr>
        <sz val="9"/>
        <color rgb="FF000000"/>
        <rFont val="Sylfaen"/>
        <family val="1"/>
      </rPr>
      <t>„</t>
    </r>
    <r>
      <rPr>
        <sz val="9"/>
        <color rgb="FF000000"/>
        <rFont val="Geo_Times"/>
        <family val="1"/>
      </rPr>
      <t>NISSAN PATROL</t>
    </r>
    <r>
      <rPr>
        <sz val="9"/>
        <color rgb="FF000000"/>
        <rFont val="Sylfaen"/>
        <family val="1"/>
      </rPr>
      <t>“</t>
    </r>
  </si>
  <si>
    <r>
      <t xml:space="preserve"> </t>
    </r>
    <r>
      <rPr>
        <sz val="9"/>
        <color rgb="FF000000"/>
        <rFont val="Geo_Times"/>
        <family val="1"/>
      </rPr>
      <t xml:space="preserve"> BB-078-NN</t>
    </r>
  </si>
  <si>
    <t>შალვა ქასრაშვილი (სამმართველოს უფროსი)</t>
  </si>
  <si>
    <t>samorigeo დევნილთა და ეკომიგრანტთა პროგრ. ადმინისტრ.დეპარტ.  dasxv. daniSnulebisamebr</t>
  </si>
  <si>
    <t>ვეფხია მარღიაA (შრომითი ხელშეკრულებით დასაქმებული პირი)</t>
  </si>
  <si>
    <t>დანართი N1</t>
  </si>
  <si>
    <t>გიორგი სანთელაძე სამხარეო ცენტრის უფროსის მოადგილე</t>
  </si>
  <si>
    <r>
      <t>OYO</t>
    </r>
    <r>
      <rPr>
        <sz val="9"/>
        <color indexed="8"/>
        <rFont val="AcadNusx"/>
      </rPr>
      <t xml:space="preserve"> 099</t>
    </r>
  </si>
  <si>
    <r>
      <t>TJT</t>
    </r>
    <r>
      <rPr>
        <sz val="9"/>
        <color indexed="8"/>
        <rFont val="AcadNusx"/>
      </rPr>
      <t xml:space="preserve"> 036</t>
    </r>
  </si>
  <si>
    <r>
      <t>BAR</t>
    </r>
    <r>
      <rPr>
        <sz val="9"/>
        <rFont val="AcadNusx"/>
      </rPr>
      <t>H022</t>
    </r>
  </si>
  <si>
    <t>ჰუნდაი ტუქსონი</t>
  </si>
  <si>
    <t>ოთარ ალადაშვილი მთავარი სპეციალისტი</t>
  </si>
  <si>
    <t>მიხეილ კახნიაშვილი მთავარი სპეციალისტი</t>
  </si>
  <si>
    <t>ჯამი</t>
  </si>
  <si>
    <t>მივლინებები</t>
  </si>
  <si>
    <t>ლიტრი</t>
  </si>
  <si>
    <t>სულ ბენზინი</t>
  </si>
  <si>
    <t>სულ</t>
  </si>
  <si>
    <t>სულ დიზელი</t>
  </si>
  <si>
    <t>ინფორმაცია საწვავის ლიმიტების შესახებ</t>
  </si>
  <si>
    <t>სსიპ - სოციალური მომსახურების სააგენტო</t>
  </si>
  <si>
    <t>დანართი # 3</t>
  </si>
  <si>
    <t>თვე</t>
  </si>
  <si>
    <t>ინფორმაცია საშტატო განრიგით განსაზღვრულ თანამშრომელთა შესახებ</t>
  </si>
  <si>
    <t>ინფორმაცია ს.ს.ი.პ.-ის საკუთრებაში არსებული მანქანა-დანადგარების შესახებ</t>
  </si>
  <si>
    <t>ინფორმაცია შტატგარეშე თანამშრომელთაA შესახებ</t>
  </si>
  <si>
    <t>ავტომობილი</t>
  </si>
  <si>
    <t xml:space="preserve">გენერატორი და სხვა მანქანა-დანადგარები  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</si>
  <si>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</si>
  <si>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</si>
  <si>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</si>
  <si>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 xml:space="preserve">საწვავის დანახარჯის სავარაუდო ოდენობა     (ლიტრებში)
</t>
  </si>
  <si>
    <t>ბენზინი</t>
  </si>
  <si>
    <t>დიზელი</t>
  </si>
  <si>
    <t>იანვარი</t>
  </si>
  <si>
    <t xml:space="preserve">თებერვალი 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</si>
  <si>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</si>
  <si>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</si>
  <si>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</si>
  <si>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</si>
  <si>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</si>
  <si>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</si>
  <si>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</si>
  <si>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</si>
  <si>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</si>
  <si>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</si>
  <si>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</si>
  <si>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N</t>
  </si>
  <si>
    <t>regioni</t>
  </si>
  <si>
    <t>raioni</t>
  </si>
  <si>
    <t>Tvis limiti (litri)</t>
  </si>
  <si>
    <t>sawvavis saxeoba</t>
  </si>
  <si>
    <t>imereTi</t>
  </si>
  <si>
    <t>tyibuli</t>
  </si>
  <si>
    <t>evro dizeli</t>
  </si>
  <si>
    <t>cageri</t>
  </si>
  <si>
    <t>adigeni</t>
  </si>
  <si>
    <t>Suaxevi</t>
  </si>
  <si>
    <t>qeda</t>
  </si>
  <si>
    <t>სამეგრელო ზემო სვანეთი</t>
  </si>
  <si>
    <t>წალენჯიხა</t>
  </si>
  <si>
    <t>sul jami</t>
  </si>
  <si>
    <r>
      <t xml:space="preserve">ONO </t>
    </r>
    <r>
      <rPr>
        <sz val="9"/>
        <rFont val="AcadNusx"/>
      </rPr>
      <t xml:space="preserve">221 </t>
    </r>
    <r>
      <rPr>
        <sz val="9"/>
        <rFont val="Times New Roman"/>
        <family val="1"/>
      </rPr>
      <t xml:space="preserve"> </t>
    </r>
  </si>
  <si>
    <r>
      <t xml:space="preserve">ONO </t>
    </r>
    <r>
      <rPr>
        <sz val="9"/>
        <rFont val="AcadNusx"/>
      </rPr>
      <t xml:space="preserve">225 </t>
    </r>
    <r>
      <rPr>
        <sz val="9"/>
        <rFont val="Times New Roman"/>
        <family val="1"/>
      </rPr>
      <t xml:space="preserve"> </t>
    </r>
  </si>
  <si>
    <r>
      <t>ფორდ კუგა</t>
    </r>
    <r>
      <rPr>
        <sz val="9"/>
        <rFont val="Geo_Times"/>
        <family val="1"/>
      </rPr>
      <t xml:space="preserve"> KUGA</t>
    </r>
    <r>
      <rPr>
        <sz val="9"/>
        <rFont val="Sylfaen"/>
        <family val="1"/>
      </rPr>
      <t>“</t>
    </r>
  </si>
  <si>
    <r>
      <t>HMH</t>
    </r>
    <r>
      <rPr>
        <sz val="10"/>
        <rFont val="AcadNusx"/>
      </rPr>
      <t xml:space="preserve"> 929</t>
    </r>
  </si>
  <si>
    <r>
      <t>NZN</t>
    </r>
    <r>
      <rPr>
        <sz val="10"/>
        <rFont val="AcadNusx"/>
      </rPr>
      <t xml:space="preserve"> 363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</si>
  <si>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DUSTER</t>
    </r>
    <r>
      <rPr>
        <sz val="9"/>
        <rFont val="Sylfaen"/>
        <family val="1"/>
      </rPr>
      <t>“</t>
    </r>
  </si>
  <si>
    <r>
      <t xml:space="preserve"> </t>
    </r>
    <r>
      <rPr>
        <sz val="9"/>
        <rFont val="Geo_Times"/>
        <family val="1"/>
      </rPr>
      <t>DD</t>
    </r>
    <r>
      <rPr>
        <sz val="9"/>
        <rFont val="Sylfaen"/>
        <family val="1"/>
      </rPr>
      <t>-</t>
    </r>
    <r>
      <rPr>
        <sz val="9"/>
        <rFont val="Geo_Times"/>
        <family val="1"/>
      </rPr>
      <t>359-SS</t>
    </r>
  </si>
  <si>
    <r>
      <t xml:space="preserve">ONO </t>
    </r>
    <r>
      <rPr>
        <sz val="9"/>
        <rFont val="AcadNusx"/>
      </rPr>
      <t xml:space="preserve">227 </t>
    </r>
    <r>
      <rPr>
        <sz val="9"/>
        <rFont val="Times New Roman"/>
        <family val="1"/>
      </rPr>
      <t xml:space="preserve"> </t>
    </r>
  </si>
  <si>
    <r>
      <t>ZDZ</t>
    </r>
    <r>
      <rPr>
        <sz val="9"/>
        <rFont val="AcadNusx"/>
      </rPr>
      <t xml:space="preserve"> 377</t>
    </r>
  </si>
  <si>
    <r>
      <t xml:space="preserve">სუზუკი </t>
    </r>
    <r>
      <rPr>
        <sz val="9"/>
        <rFont val="Calibri"/>
        <family val="2"/>
        <scheme val="minor"/>
      </rPr>
      <t>SX4S CROSS</t>
    </r>
  </si>
  <si>
    <r>
      <t>HTH</t>
    </r>
    <r>
      <rPr>
        <sz val="9"/>
        <rFont val="AcadNusx"/>
      </rPr>
      <t>H330</t>
    </r>
  </si>
  <si>
    <r>
      <t xml:space="preserve">მერსედესი ბენცი           </t>
    </r>
    <r>
      <rPr>
        <sz val="9"/>
        <rFont val="Times New Roman"/>
        <family val="1"/>
      </rPr>
      <t>C</t>
    </r>
    <r>
      <rPr>
        <sz val="9"/>
        <rFont val="AcadNusx"/>
      </rPr>
      <t xml:space="preserve"> 180</t>
    </r>
  </si>
  <si>
    <r>
      <t>JII</t>
    </r>
    <r>
      <rPr>
        <sz val="9"/>
        <rFont val="AcadNusx"/>
      </rPr>
      <t>H241</t>
    </r>
  </si>
  <si>
    <t>განპიროვნებული (დევნილთა და ეკომიგრანტთა პროგრ. ადმინისტრ.დეპარტემენტის უფროსი)</t>
  </si>
  <si>
    <t>ზაზა გოცირიძე (დეპარტამენტიs უფროსი)</t>
  </si>
  <si>
    <t>ჰიუნდაი ტუსონი</t>
  </si>
  <si>
    <t>BBQ 859</t>
  </si>
  <si>
    <t xml:space="preserve">სამორიგეო (ადმინისტრაციული, ეკონომიკური, კონტროლის დეპარტამენტი და სხვ. დანიშნულებისამებრ)  </t>
  </si>
  <si>
    <t>განპიროვნებული (რაჭა–ლეჩხუმი ქვ. სვანეთი  სამხარეო ცენტრი)</t>
  </si>
  <si>
    <t>ტოიოტა იარისი</t>
  </si>
  <si>
    <t>MER 241</t>
  </si>
  <si>
    <t>სამორიგეო (დევნილთა და ეკომიგრანტთა პროგრ. ადმინისტრ.დეპარტ.  და სხვა დანიშნულებისამებრ)</t>
  </si>
  <si>
    <t>Nნიკოლოზ მაღრაძე მთავარი სპეციალისტი</t>
  </si>
  <si>
    <t>ფორდ რეინჯერი</t>
  </si>
  <si>
    <t>DD-874-SS</t>
  </si>
  <si>
    <t>კია ცერატო</t>
  </si>
  <si>
    <t>MOH 014</t>
  </si>
  <si>
    <t>samcxe ჯავახ.</t>
  </si>
  <si>
    <t xml:space="preserve">raWa ლეჩხ. ქვ. სვან </t>
  </si>
  <si>
    <t>აჭარა</t>
  </si>
  <si>
    <t>samorigeo დევნილთა და ეკო მიგრანთთა დეპარტამენტი  da sxv. daniSnulebisamebr</t>
  </si>
  <si>
    <t>ზურაბ გოგოტიშვილი  mTavari specialisti</t>
  </si>
  <si>
    <t>მერსედეს ბენც ვიტო</t>
  </si>
  <si>
    <t>LPL 174</t>
  </si>
  <si>
    <t>samorigeo ტექნიკური უზრუნველყოფის სამმართვ. dasxv. daniSnulebisamebr</t>
  </si>
  <si>
    <t>MERSEDES BENZ VITO</t>
  </si>
  <si>
    <t>FHF 554</t>
  </si>
  <si>
    <t>boris qumaretovi  mTavari specialisti</t>
  </si>
  <si>
    <t>avTandil dauSvilimTavari specialisti</t>
  </si>
  <si>
    <t>FORCVAGEN JETA</t>
  </si>
  <si>
    <t>Tornike qoblianiZe  mT.specialisti</t>
  </si>
  <si>
    <t>MERSEDES BENC E320</t>
  </si>
  <si>
    <t>VQV 207</t>
  </si>
  <si>
    <t>levan wurwumia mT.specialisti</t>
  </si>
  <si>
    <t>KIK 585</t>
  </si>
  <si>
    <t>toliaSvili giorgi mT.specialisti</t>
  </si>
  <si>
    <t>GKG-552</t>
  </si>
  <si>
    <r>
      <rPr>
        <sz val="9"/>
        <color rgb="FF000000"/>
        <rFont val="Geo_Times"/>
        <family val="1"/>
      </rPr>
      <t xml:space="preserve"> </t>
    </r>
    <r>
      <rPr>
        <sz val="9"/>
        <color theme="1"/>
        <rFont val="Sylfaen"/>
        <family val="1"/>
      </rPr>
      <t>QXQ-606</t>
    </r>
  </si>
  <si>
    <t xml:space="preserve"> სამორიგეო direqtoris aparatis და სხვ. დანიშნულებისამებრ</t>
  </si>
  <si>
    <t>ზაზა შავლიაშვილი მთავარი სპეციალისტი</t>
  </si>
  <si>
    <t>JJ 451SS</t>
  </si>
  <si>
    <t>ბრძ.N04-7/ო</t>
  </si>
  <si>
    <t>4.01.19წ.</t>
  </si>
  <si>
    <r>
      <t xml:space="preserve"> CS-</t>
    </r>
    <r>
      <rPr>
        <sz val="9"/>
        <rFont val="Geo_Times"/>
        <family val="1"/>
      </rPr>
      <t>359-SC</t>
    </r>
  </si>
  <si>
    <t>სამორიგეო (სამეგრელო ზემო-სვანეთის  სამხარეო  ცენტრის უფროსი)</t>
  </si>
  <si>
    <t>ბორის გერგედავა (შრომითი ხელშეკრულებით დასაქმებული პირი (მძღოლი)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</si>
</sst>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Sylfaen"/>
      <family val="1"/>
    </font>
    <font>
      <sz val="9"/>
      <color rgb="FF000000"/>
      <name val="Geo_Times"/>
      <family val="1"/>
    </font>
    <font>
      <i/>
      <u/>
      <sz val="9"/>
      <color indexed="8"/>
      <name val="AcadNusx"/>
    </font>
    <font>
      <b/>
      <i/>
      <sz val="9"/>
      <color indexed="8"/>
      <name val="AcadNusx"/>
    </font>
    <font>
      <sz val="9"/>
      <color theme="1"/>
      <name val="Calibri"/>
      <family val="2"/>
      <charset val="1"/>
      <scheme val="minor"/>
    </font>
    <font>
      <b/>
      <sz val="9"/>
      <color indexed="8"/>
      <name val="AcadNusx"/>
    </font>
    <font>
      <sz val="9"/>
      <color indexed="8"/>
      <name val="AcadNusx"/>
    </font>
    <font>
      <sz val="9"/>
      <color theme="1"/>
      <name val="AcadNusx"/>
    </font>
    <font>
      <sz val="9"/>
      <color indexed="8"/>
      <name val="Times New Roman"/>
      <family val="1"/>
    </font>
    <font>
      <sz val="9"/>
      <name val="AcadNusx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name val="LitNusx"/>
      <family val="2"/>
    </font>
    <font>
      <b/>
      <i/>
      <u/>
      <sz val="10"/>
      <color theme="1"/>
      <name val="LitNusx"/>
      <family val="2"/>
    </font>
    <font>
      <b/>
      <sz val="11"/>
      <color theme="1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AcadNusx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cadNusx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cadNusx"/>
    </font>
    <font>
      <sz val="10"/>
      <color theme="1"/>
      <name val="Calibri"/>
      <family val="2"/>
      <charset val="1"/>
      <scheme val="minor"/>
    </font>
    <font>
      <sz val="10"/>
      <name val="Arial Cyr"/>
    </font>
    <font>
      <sz val="11"/>
      <name val="AcadNusx"/>
    </font>
    <font>
      <sz val="10"/>
      <name val="AcadNusx"/>
    </font>
    <font>
      <i/>
      <u/>
      <sz val="9"/>
      <name val="AcadNusx"/>
    </font>
    <font>
      <b/>
      <i/>
      <sz val="9"/>
      <name val="AcadNusx"/>
    </font>
    <font>
      <sz val="9"/>
      <name val="Calibri"/>
      <family val="2"/>
      <charset val="1"/>
      <scheme val="minor"/>
    </font>
    <font>
      <b/>
      <sz val="9"/>
      <name val="AcadNusx"/>
    </font>
    <font>
      <sz val="9"/>
      <name val="Sylfaen"/>
      <family val="1"/>
    </font>
    <font>
      <sz val="9"/>
      <name val="Geo_Times"/>
      <family val="1"/>
    </font>
    <font>
      <sz val="10"/>
      <name val="Times New Roman"/>
      <family val="1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7" fillId="0" borderId="0"/>
    <xf numFmtId="0" fontId="1" fillId="0" borderId="0"/>
  </cellStyleXfs>
  <cellXfs count="142">
    <xf numFmtId="0" fontId="0" fillId="0" borderId="0" xfId="0"/>
    <xf numFmtId="0" fontId="8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horizontal="left" vertical="top" wrapText="1"/>
    </xf>
    <xf numFmtId="0" fontId="10" fillId="2" borderId="0" xfId="0" applyFont="1" applyFill="1"/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0" fillId="2" borderId="0" xfId="0" applyFont="1" applyFill="1" applyBorder="1"/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top" wrapText="1"/>
    </xf>
    <xf numFmtId="0" fontId="15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0" fillId="2" borderId="0" xfId="0" applyFont="1" applyFill="1"/>
    <xf numFmtId="0" fontId="11" fillId="2" borderId="1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/>
    </xf>
    <xf numFmtId="1" fontId="21" fillId="0" borderId="0" xfId="0" applyNumberFormat="1" applyFont="1" applyAlignment="1">
      <alignment horizontal="center" vertical="center"/>
    </xf>
    <xf numFmtId="0" fontId="0" fillId="0" borderId="0" xfId="0" applyBorder="1"/>
    <xf numFmtId="0" fontId="23" fillId="0" borderId="0" xfId="0" applyFont="1" applyAlignment="1">
      <alignment horizontal="right"/>
    </xf>
    <xf numFmtId="1" fontId="24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0" borderId="1" xfId="0" applyFont="1" applyBorder="1"/>
    <xf numFmtId="3" fontId="28" fillId="0" borderId="1" xfId="0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/>
    <xf numFmtId="0" fontId="31" fillId="0" borderId="0" xfId="0" applyFont="1"/>
    <xf numFmtId="3" fontId="28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vertical="center"/>
    </xf>
    <xf numFmtId="3" fontId="28" fillId="2" borderId="1" xfId="0" applyNumberFormat="1" applyFont="1" applyFill="1" applyBorder="1" applyAlignment="1">
      <alignment horizontal="center"/>
    </xf>
    <xf numFmtId="3" fontId="28" fillId="2" borderId="1" xfId="0" applyNumberFormat="1" applyFont="1" applyFill="1" applyBorder="1" applyAlignment="1">
      <alignment vertical="center"/>
    </xf>
    <xf numFmtId="3" fontId="28" fillId="2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right"/>
    </xf>
    <xf numFmtId="3" fontId="2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36" fillId="2" borderId="0" xfId="0" applyFont="1" applyFill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38" fillId="2" borderId="1" xfId="3" applyFont="1" applyFill="1" applyBorder="1" applyAlignment="1">
      <alignment horizontal="center" vertical="center"/>
    </xf>
    <xf numFmtId="0" fontId="38" fillId="2" borderId="1" xfId="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38" fillId="2" borderId="1" xfId="3" applyFont="1" applyFill="1" applyBorder="1"/>
    <xf numFmtId="0" fontId="39" fillId="2" borderId="1" xfId="3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vertical="center" wrapText="1"/>
    </xf>
    <xf numFmtId="0" fontId="40" fillId="2" borderId="0" xfId="1" applyFont="1" applyFill="1" applyBorder="1" applyAlignment="1">
      <alignment horizontal="right" vertical="center" wrapText="1"/>
    </xf>
    <xf numFmtId="0" fontId="41" fillId="2" borderId="0" xfId="1" applyFont="1" applyFill="1" applyBorder="1" applyAlignment="1">
      <alignment horizontal="left" vertical="top" wrapText="1"/>
    </xf>
    <xf numFmtId="0" fontId="42" fillId="2" borderId="0" xfId="0" applyFont="1" applyFill="1"/>
    <xf numFmtId="0" fontId="43" fillId="2" borderId="1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42" fillId="2" borderId="0" xfId="0" applyFont="1" applyFill="1" applyBorder="1"/>
    <xf numFmtId="0" fontId="4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 wrapText="1"/>
    </xf>
    <xf numFmtId="0" fontId="46" fillId="2" borderId="0" xfId="1" applyFont="1" applyFill="1" applyBorder="1" applyAlignment="1">
      <alignment horizontal="center" vertical="center" wrapText="1"/>
    </xf>
    <xf numFmtId="0" fontId="46" fillId="2" borderId="0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7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1" xfId="1" applyFont="1" applyFill="1" applyBorder="1" applyAlignment="1">
      <alignment vertical="top" wrapText="1"/>
    </xf>
    <xf numFmtId="0" fontId="19" fillId="2" borderId="3" xfId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8" fillId="2" borderId="0" xfId="0" applyFont="1" applyFill="1"/>
    <xf numFmtId="0" fontId="42" fillId="2" borderId="0" xfId="0" applyFont="1" applyFill="1" applyAlignment="1">
      <alignment horizontal="right"/>
    </xf>
    <xf numFmtId="0" fontId="42" fillId="2" borderId="0" xfId="0" applyFont="1" applyFill="1" applyAlignment="1">
      <alignment horizontal="left"/>
    </xf>
    <xf numFmtId="0" fontId="48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15" fillId="2" borderId="1" xfId="4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6" xfId="2" applyFont="1" applyFill="1" applyBorder="1" applyAlignment="1">
      <alignment horizontal="center" vertical="center" wrapText="1"/>
    </xf>
    <xf numFmtId="0" fontId="26" fillId="3" borderId="7" xfId="2" applyFont="1" applyFill="1" applyBorder="1" applyAlignment="1">
      <alignment horizontal="center" vertical="center" wrapText="1"/>
    </xf>
    <xf numFmtId="0" fontId="26" fillId="3" borderId="8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41" fillId="2" borderId="4" xfId="1" applyFont="1" applyFill="1" applyBorder="1" applyAlignment="1">
      <alignment horizontal="right" vertical="center" wrapText="1"/>
    </xf>
    <xf numFmtId="0" fontId="43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3" fillId="2" borderId="2" xfId="1" applyFont="1" applyFill="1" applyBorder="1" applyAlignment="1">
      <alignment horizontal="center" vertical="center" wrapText="1"/>
    </xf>
    <xf numFmtId="0" fontId="43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8" fillId="2" borderId="2" xfId="3" applyFont="1" applyFill="1" applyBorder="1" applyAlignment="1">
      <alignment horizontal="center" vertical="center" wrapText="1"/>
    </xf>
    <xf numFmtId="0" fontId="38" fillId="2" borderId="3" xfId="3" applyFont="1" applyFill="1" applyBorder="1" applyAlignment="1">
      <alignment horizontal="center" vertical="center" wrapText="1"/>
    </xf>
    <xf numFmtId="0" fontId="38" fillId="2" borderId="1" xfId="3" applyFont="1" applyFill="1" applyBorder="1" applyAlignment="1">
      <alignment horizontal="center" vertical="center"/>
    </xf>
    <xf numFmtId="0" fontId="38" fillId="2" borderId="2" xfId="3" applyFont="1" applyFill="1" applyBorder="1" applyAlignment="1">
      <alignment horizontal="center" vertical="center"/>
    </xf>
    <xf numFmtId="0" fontId="38" fillId="2" borderId="3" xfId="3" applyFont="1" applyFill="1" applyBorder="1" applyAlignment="1">
      <alignment horizontal="center" vertical="center"/>
    </xf>
    <xf numFmtId="0" fontId="39" fillId="2" borderId="2" xfId="3" applyFont="1" applyFill="1" applyBorder="1" applyAlignment="1">
      <alignment horizontal="center" vertical="center"/>
    </xf>
    <xf numFmtId="0" fontId="39" fillId="2" borderId="3" xfId="3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3" xfId="1"/>
    <cellStyle name="Normal 3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workbookViewId="0">
      <selection activeCell="E30" sqref="E30"/>
    </sheetView>
  </sheetViews>
  <sheetFormatPr defaultRowHeight="15"/>
  <cols>
    <col min="1" max="1" width="3.85546875" customWidth="1"/>
    <col min="2" max="2" width="15.140625" bestFit="1" customWidth="1"/>
    <col min="3" max="3" width="19.28515625" customWidth="1"/>
    <col min="4" max="5" width="15.7109375" customWidth="1"/>
    <col min="6" max="6" width="18.28515625" customWidth="1"/>
    <col min="7" max="8" width="15.7109375" customWidth="1"/>
    <col min="9" max="9" width="20.28515625" customWidth="1"/>
    <col min="10" max="10" width="15.7109375" customWidth="1"/>
    <col min="11" max="11" width="12.85546875" customWidth="1"/>
    <col min="12" max="13" width="15.7109375" customWidth="1"/>
    <col min="257" max="257" width="3.85546875" customWidth="1"/>
    <col min="258" max="258" width="15.140625" bestFit="1" customWidth="1"/>
    <col min="259" max="259" width="19.28515625" customWidth="1"/>
    <col min="260" max="261" width="15.7109375" customWidth="1"/>
    <col min="262" max="262" width="18.28515625" customWidth="1"/>
    <col min="263" max="264" width="15.7109375" customWidth="1"/>
    <col min="265" max="265" width="20.28515625" customWidth="1"/>
    <col min="266" max="266" width="15.7109375" customWidth="1"/>
    <col min="267" max="267" width="12.85546875" customWidth="1"/>
    <col min="268" max="269" width="15.7109375" customWidth="1"/>
    <col min="513" max="513" width="3.85546875" customWidth="1"/>
    <col min="514" max="514" width="15.140625" bestFit="1" customWidth="1"/>
    <col min="515" max="515" width="19.28515625" customWidth="1"/>
    <col min="516" max="517" width="15.7109375" customWidth="1"/>
    <col min="518" max="518" width="18.28515625" customWidth="1"/>
    <col min="519" max="520" width="15.7109375" customWidth="1"/>
    <col min="521" max="521" width="20.28515625" customWidth="1"/>
    <col min="522" max="522" width="15.7109375" customWidth="1"/>
    <col min="523" max="523" width="12.85546875" customWidth="1"/>
    <col min="524" max="525" width="15.7109375" customWidth="1"/>
    <col min="769" max="769" width="3.85546875" customWidth="1"/>
    <col min="770" max="770" width="15.140625" bestFit="1" customWidth="1"/>
    <col min="771" max="771" width="19.28515625" customWidth="1"/>
    <col min="772" max="773" width="15.7109375" customWidth="1"/>
    <col min="774" max="774" width="18.28515625" customWidth="1"/>
    <col min="775" max="776" width="15.7109375" customWidth="1"/>
    <col min="777" max="777" width="20.28515625" customWidth="1"/>
    <col min="778" max="778" width="15.7109375" customWidth="1"/>
    <col min="779" max="779" width="12.85546875" customWidth="1"/>
    <col min="780" max="781" width="15.7109375" customWidth="1"/>
    <col min="1025" max="1025" width="3.85546875" customWidth="1"/>
    <col min="1026" max="1026" width="15.140625" bestFit="1" customWidth="1"/>
    <col min="1027" max="1027" width="19.28515625" customWidth="1"/>
    <col min="1028" max="1029" width="15.7109375" customWidth="1"/>
    <col min="1030" max="1030" width="18.28515625" customWidth="1"/>
    <col min="1031" max="1032" width="15.7109375" customWidth="1"/>
    <col min="1033" max="1033" width="20.28515625" customWidth="1"/>
    <col min="1034" max="1034" width="15.7109375" customWidth="1"/>
    <col min="1035" max="1035" width="12.85546875" customWidth="1"/>
    <col min="1036" max="1037" width="15.7109375" customWidth="1"/>
    <col min="1281" max="1281" width="3.85546875" customWidth="1"/>
    <col min="1282" max="1282" width="15.140625" bestFit="1" customWidth="1"/>
    <col min="1283" max="1283" width="19.28515625" customWidth="1"/>
    <col min="1284" max="1285" width="15.7109375" customWidth="1"/>
    <col min="1286" max="1286" width="18.28515625" customWidth="1"/>
    <col min="1287" max="1288" width="15.7109375" customWidth="1"/>
    <col min="1289" max="1289" width="20.28515625" customWidth="1"/>
    <col min="1290" max="1290" width="15.7109375" customWidth="1"/>
    <col min="1291" max="1291" width="12.85546875" customWidth="1"/>
    <col min="1292" max="1293" width="15.7109375" customWidth="1"/>
    <col min="1537" max="1537" width="3.85546875" customWidth="1"/>
    <col min="1538" max="1538" width="15.140625" bestFit="1" customWidth="1"/>
    <col min="1539" max="1539" width="19.28515625" customWidth="1"/>
    <col min="1540" max="1541" width="15.7109375" customWidth="1"/>
    <col min="1542" max="1542" width="18.28515625" customWidth="1"/>
    <col min="1543" max="1544" width="15.7109375" customWidth="1"/>
    <col min="1545" max="1545" width="20.28515625" customWidth="1"/>
    <col min="1546" max="1546" width="15.7109375" customWidth="1"/>
    <col min="1547" max="1547" width="12.85546875" customWidth="1"/>
    <col min="1548" max="1549" width="15.7109375" customWidth="1"/>
    <col min="1793" max="1793" width="3.85546875" customWidth="1"/>
    <col min="1794" max="1794" width="15.140625" bestFit="1" customWidth="1"/>
    <col min="1795" max="1795" width="19.28515625" customWidth="1"/>
    <col min="1796" max="1797" width="15.7109375" customWidth="1"/>
    <col min="1798" max="1798" width="18.28515625" customWidth="1"/>
    <col min="1799" max="1800" width="15.7109375" customWidth="1"/>
    <col min="1801" max="1801" width="20.28515625" customWidth="1"/>
    <col min="1802" max="1802" width="15.7109375" customWidth="1"/>
    <col min="1803" max="1803" width="12.85546875" customWidth="1"/>
    <col min="1804" max="1805" width="15.7109375" customWidth="1"/>
    <col min="2049" max="2049" width="3.85546875" customWidth="1"/>
    <col min="2050" max="2050" width="15.140625" bestFit="1" customWidth="1"/>
    <col min="2051" max="2051" width="19.28515625" customWidth="1"/>
    <col min="2052" max="2053" width="15.7109375" customWidth="1"/>
    <col min="2054" max="2054" width="18.28515625" customWidth="1"/>
    <col min="2055" max="2056" width="15.7109375" customWidth="1"/>
    <col min="2057" max="2057" width="20.28515625" customWidth="1"/>
    <col min="2058" max="2058" width="15.7109375" customWidth="1"/>
    <col min="2059" max="2059" width="12.85546875" customWidth="1"/>
    <col min="2060" max="2061" width="15.7109375" customWidth="1"/>
    <col min="2305" max="2305" width="3.85546875" customWidth="1"/>
    <col min="2306" max="2306" width="15.140625" bestFit="1" customWidth="1"/>
    <col min="2307" max="2307" width="19.28515625" customWidth="1"/>
    <col min="2308" max="2309" width="15.7109375" customWidth="1"/>
    <col min="2310" max="2310" width="18.28515625" customWidth="1"/>
    <col min="2311" max="2312" width="15.7109375" customWidth="1"/>
    <col min="2313" max="2313" width="20.28515625" customWidth="1"/>
    <col min="2314" max="2314" width="15.7109375" customWidth="1"/>
    <col min="2315" max="2315" width="12.85546875" customWidth="1"/>
    <col min="2316" max="2317" width="15.7109375" customWidth="1"/>
    <col min="2561" max="2561" width="3.85546875" customWidth="1"/>
    <col min="2562" max="2562" width="15.140625" bestFit="1" customWidth="1"/>
    <col min="2563" max="2563" width="19.28515625" customWidth="1"/>
    <col min="2564" max="2565" width="15.7109375" customWidth="1"/>
    <col min="2566" max="2566" width="18.28515625" customWidth="1"/>
    <col min="2567" max="2568" width="15.7109375" customWidth="1"/>
    <col min="2569" max="2569" width="20.28515625" customWidth="1"/>
    <col min="2570" max="2570" width="15.7109375" customWidth="1"/>
    <col min="2571" max="2571" width="12.85546875" customWidth="1"/>
    <col min="2572" max="2573" width="15.7109375" customWidth="1"/>
    <col min="2817" max="2817" width="3.85546875" customWidth="1"/>
    <col min="2818" max="2818" width="15.140625" bestFit="1" customWidth="1"/>
    <col min="2819" max="2819" width="19.28515625" customWidth="1"/>
    <col min="2820" max="2821" width="15.7109375" customWidth="1"/>
    <col min="2822" max="2822" width="18.28515625" customWidth="1"/>
    <col min="2823" max="2824" width="15.7109375" customWidth="1"/>
    <col min="2825" max="2825" width="20.28515625" customWidth="1"/>
    <col min="2826" max="2826" width="15.7109375" customWidth="1"/>
    <col min="2827" max="2827" width="12.85546875" customWidth="1"/>
    <col min="2828" max="2829" width="15.7109375" customWidth="1"/>
    <col min="3073" max="3073" width="3.85546875" customWidth="1"/>
    <col min="3074" max="3074" width="15.140625" bestFit="1" customWidth="1"/>
    <col min="3075" max="3075" width="19.28515625" customWidth="1"/>
    <col min="3076" max="3077" width="15.7109375" customWidth="1"/>
    <col min="3078" max="3078" width="18.28515625" customWidth="1"/>
    <col min="3079" max="3080" width="15.7109375" customWidth="1"/>
    <col min="3081" max="3081" width="20.28515625" customWidth="1"/>
    <col min="3082" max="3082" width="15.7109375" customWidth="1"/>
    <col min="3083" max="3083" width="12.85546875" customWidth="1"/>
    <col min="3084" max="3085" width="15.7109375" customWidth="1"/>
    <col min="3329" max="3329" width="3.85546875" customWidth="1"/>
    <col min="3330" max="3330" width="15.140625" bestFit="1" customWidth="1"/>
    <col min="3331" max="3331" width="19.28515625" customWidth="1"/>
    <col min="3332" max="3333" width="15.7109375" customWidth="1"/>
    <col min="3334" max="3334" width="18.28515625" customWidth="1"/>
    <col min="3335" max="3336" width="15.7109375" customWidth="1"/>
    <col min="3337" max="3337" width="20.28515625" customWidth="1"/>
    <col min="3338" max="3338" width="15.7109375" customWidth="1"/>
    <col min="3339" max="3339" width="12.85546875" customWidth="1"/>
    <col min="3340" max="3341" width="15.7109375" customWidth="1"/>
    <col min="3585" max="3585" width="3.85546875" customWidth="1"/>
    <col min="3586" max="3586" width="15.140625" bestFit="1" customWidth="1"/>
    <col min="3587" max="3587" width="19.28515625" customWidth="1"/>
    <col min="3588" max="3589" width="15.7109375" customWidth="1"/>
    <col min="3590" max="3590" width="18.28515625" customWidth="1"/>
    <col min="3591" max="3592" width="15.7109375" customWidth="1"/>
    <col min="3593" max="3593" width="20.28515625" customWidth="1"/>
    <col min="3594" max="3594" width="15.7109375" customWidth="1"/>
    <col min="3595" max="3595" width="12.85546875" customWidth="1"/>
    <col min="3596" max="3597" width="15.7109375" customWidth="1"/>
    <col min="3841" max="3841" width="3.85546875" customWidth="1"/>
    <col min="3842" max="3842" width="15.140625" bestFit="1" customWidth="1"/>
    <col min="3843" max="3843" width="19.28515625" customWidth="1"/>
    <col min="3844" max="3845" width="15.7109375" customWidth="1"/>
    <col min="3846" max="3846" width="18.28515625" customWidth="1"/>
    <col min="3847" max="3848" width="15.7109375" customWidth="1"/>
    <col min="3849" max="3849" width="20.28515625" customWidth="1"/>
    <col min="3850" max="3850" width="15.7109375" customWidth="1"/>
    <col min="3851" max="3851" width="12.85546875" customWidth="1"/>
    <col min="3852" max="3853" width="15.7109375" customWidth="1"/>
    <col min="4097" max="4097" width="3.85546875" customWidth="1"/>
    <col min="4098" max="4098" width="15.140625" bestFit="1" customWidth="1"/>
    <col min="4099" max="4099" width="19.28515625" customWidth="1"/>
    <col min="4100" max="4101" width="15.7109375" customWidth="1"/>
    <col min="4102" max="4102" width="18.28515625" customWidth="1"/>
    <col min="4103" max="4104" width="15.7109375" customWidth="1"/>
    <col min="4105" max="4105" width="20.28515625" customWidth="1"/>
    <col min="4106" max="4106" width="15.7109375" customWidth="1"/>
    <col min="4107" max="4107" width="12.85546875" customWidth="1"/>
    <col min="4108" max="4109" width="15.7109375" customWidth="1"/>
    <col min="4353" max="4353" width="3.85546875" customWidth="1"/>
    <col min="4354" max="4354" width="15.140625" bestFit="1" customWidth="1"/>
    <col min="4355" max="4355" width="19.28515625" customWidth="1"/>
    <col min="4356" max="4357" width="15.7109375" customWidth="1"/>
    <col min="4358" max="4358" width="18.28515625" customWidth="1"/>
    <col min="4359" max="4360" width="15.7109375" customWidth="1"/>
    <col min="4361" max="4361" width="20.28515625" customWidth="1"/>
    <col min="4362" max="4362" width="15.7109375" customWidth="1"/>
    <col min="4363" max="4363" width="12.85546875" customWidth="1"/>
    <col min="4364" max="4365" width="15.7109375" customWidth="1"/>
    <col min="4609" max="4609" width="3.85546875" customWidth="1"/>
    <col min="4610" max="4610" width="15.140625" bestFit="1" customWidth="1"/>
    <col min="4611" max="4611" width="19.28515625" customWidth="1"/>
    <col min="4612" max="4613" width="15.7109375" customWidth="1"/>
    <col min="4614" max="4614" width="18.28515625" customWidth="1"/>
    <col min="4615" max="4616" width="15.7109375" customWidth="1"/>
    <col min="4617" max="4617" width="20.28515625" customWidth="1"/>
    <col min="4618" max="4618" width="15.7109375" customWidth="1"/>
    <col min="4619" max="4619" width="12.85546875" customWidth="1"/>
    <col min="4620" max="4621" width="15.7109375" customWidth="1"/>
    <col min="4865" max="4865" width="3.85546875" customWidth="1"/>
    <col min="4866" max="4866" width="15.140625" bestFit="1" customWidth="1"/>
    <col min="4867" max="4867" width="19.28515625" customWidth="1"/>
    <col min="4868" max="4869" width="15.7109375" customWidth="1"/>
    <col min="4870" max="4870" width="18.28515625" customWidth="1"/>
    <col min="4871" max="4872" width="15.7109375" customWidth="1"/>
    <col min="4873" max="4873" width="20.28515625" customWidth="1"/>
    <col min="4874" max="4874" width="15.7109375" customWidth="1"/>
    <col min="4875" max="4875" width="12.85546875" customWidth="1"/>
    <col min="4876" max="4877" width="15.7109375" customWidth="1"/>
    <col min="5121" max="5121" width="3.85546875" customWidth="1"/>
    <col min="5122" max="5122" width="15.140625" bestFit="1" customWidth="1"/>
    <col min="5123" max="5123" width="19.28515625" customWidth="1"/>
    <col min="5124" max="5125" width="15.7109375" customWidth="1"/>
    <col min="5126" max="5126" width="18.28515625" customWidth="1"/>
    <col min="5127" max="5128" width="15.7109375" customWidth="1"/>
    <col min="5129" max="5129" width="20.28515625" customWidth="1"/>
    <col min="5130" max="5130" width="15.7109375" customWidth="1"/>
    <col min="5131" max="5131" width="12.85546875" customWidth="1"/>
    <col min="5132" max="5133" width="15.7109375" customWidth="1"/>
    <col min="5377" max="5377" width="3.85546875" customWidth="1"/>
    <col min="5378" max="5378" width="15.140625" bestFit="1" customWidth="1"/>
    <col min="5379" max="5379" width="19.28515625" customWidth="1"/>
    <col min="5380" max="5381" width="15.7109375" customWidth="1"/>
    <col min="5382" max="5382" width="18.28515625" customWidth="1"/>
    <col min="5383" max="5384" width="15.7109375" customWidth="1"/>
    <col min="5385" max="5385" width="20.28515625" customWidth="1"/>
    <col min="5386" max="5386" width="15.7109375" customWidth="1"/>
    <col min="5387" max="5387" width="12.85546875" customWidth="1"/>
    <col min="5388" max="5389" width="15.7109375" customWidth="1"/>
    <col min="5633" max="5633" width="3.85546875" customWidth="1"/>
    <col min="5634" max="5634" width="15.140625" bestFit="1" customWidth="1"/>
    <col min="5635" max="5635" width="19.28515625" customWidth="1"/>
    <col min="5636" max="5637" width="15.7109375" customWidth="1"/>
    <col min="5638" max="5638" width="18.28515625" customWidth="1"/>
    <col min="5639" max="5640" width="15.7109375" customWidth="1"/>
    <col min="5641" max="5641" width="20.28515625" customWidth="1"/>
    <col min="5642" max="5642" width="15.7109375" customWidth="1"/>
    <col min="5643" max="5643" width="12.85546875" customWidth="1"/>
    <col min="5644" max="5645" width="15.7109375" customWidth="1"/>
    <col min="5889" max="5889" width="3.85546875" customWidth="1"/>
    <col min="5890" max="5890" width="15.140625" bestFit="1" customWidth="1"/>
    <col min="5891" max="5891" width="19.28515625" customWidth="1"/>
    <col min="5892" max="5893" width="15.7109375" customWidth="1"/>
    <col min="5894" max="5894" width="18.28515625" customWidth="1"/>
    <col min="5895" max="5896" width="15.7109375" customWidth="1"/>
    <col min="5897" max="5897" width="20.28515625" customWidth="1"/>
    <col min="5898" max="5898" width="15.7109375" customWidth="1"/>
    <col min="5899" max="5899" width="12.85546875" customWidth="1"/>
    <col min="5900" max="5901" width="15.7109375" customWidth="1"/>
    <col min="6145" max="6145" width="3.85546875" customWidth="1"/>
    <col min="6146" max="6146" width="15.140625" bestFit="1" customWidth="1"/>
    <col min="6147" max="6147" width="19.28515625" customWidth="1"/>
    <col min="6148" max="6149" width="15.7109375" customWidth="1"/>
    <col min="6150" max="6150" width="18.28515625" customWidth="1"/>
    <col min="6151" max="6152" width="15.7109375" customWidth="1"/>
    <col min="6153" max="6153" width="20.28515625" customWidth="1"/>
    <col min="6154" max="6154" width="15.7109375" customWidth="1"/>
    <col min="6155" max="6155" width="12.85546875" customWidth="1"/>
    <col min="6156" max="6157" width="15.7109375" customWidth="1"/>
    <col min="6401" max="6401" width="3.85546875" customWidth="1"/>
    <col min="6402" max="6402" width="15.140625" bestFit="1" customWidth="1"/>
    <col min="6403" max="6403" width="19.28515625" customWidth="1"/>
    <col min="6404" max="6405" width="15.7109375" customWidth="1"/>
    <col min="6406" max="6406" width="18.28515625" customWidth="1"/>
    <col min="6407" max="6408" width="15.7109375" customWidth="1"/>
    <col min="6409" max="6409" width="20.28515625" customWidth="1"/>
    <col min="6410" max="6410" width="15.7109375" customWidth="1"/>
    <col min="6411" max="6411" width="12.85546875" customWidth="1"/>
    <col min="6412" max="6413" width="15.7109375" customWidth="1"/>
    <col min="6657" max="6657" width="3.85546875" customWidth="1"/>
    <col min="6658" max="6658" width="15.140625" bestFit="1" customWidth="1"/>
    <col min="6659" max="6659" width="19.28515625" customWidth="1"/>
    <col min="6660" max="6661" width="15.7109375" customWidth="1"/>
    <col min="6662" max="6662" width="18.28515625" customWidth="1"/>
    <col min="6663" max="6664" width="15.7109375" customWidth="1"/>
    <col min="6665" max="6665" width="20.28515625" customWidth="1"/>
    <col min="6666" max="6666" width="15.7109375" customWidth="1"/>
    <col min="6667" max="6667" width="12.85546875" customWidth="1"/>
    <col min="6668" max="6669" width="15.7109375" customWidth="1"/>
    <col min="6913" max="6913" width="3.85546875" customWidth="1"/>
    <col min="6914" max="6914" width="15.140625" bestFit="1" customWidth="1"/>
    <col min="6915" max="6915" width="19.28515625" customWidth="1"/>
    <col min="6916" max="6917" width="15.7109375" customWidth="1"/>
    <col min="6918" max="6918" width="18.28515625" customWidth="1"/>
    <col min="6919" max="6920" width="15.7109375" customWidth="1"/>
    <col min="6921" max="6921" width="20.28515625" customWidth="1"/>
    <col min="6922" max="6922" width="15.7109375" customWidth="1"/>
    <col min="6923" max="6923" width="12.85546875" customWidth="1"/>
    <col min="6924" max="6925" width="15.7109375" customWidth="1"/>
    <col min="7169" max="7169" width="3.85546875" customWidth="1"/>
    <col min="7170" max="7170" width="15.140625" bestFit="1" customWidth="1"/>
    <col min="7171" max="7171" width="19.28515625" customWidth="1"/>
    <col min="7172" max="7173" width="15.7109375" customWidth="1"/>
    <col min="7174" max="7174" width="18.28515625" customWidth="1"/>
    <col min="7175" max="7176" width="15.7109375" customWidth="1"/>
    <col min="7177" max="7177" width="20.28515625" customWidth="1"/>
    <col min="7178" max="7178" width="15.7109375" customWidth="1"/>
    <col min="7179" max="7179" width="12.85546875" customWidth="1"/>
    <col min="7180" max="7181" width="15.7109375" customWidth="1"/>
    <col min="7425" max="7425" width="3.85546875" customWidth="1"/>
    <col min="7426" max="7426" width="15.140625" bestFit="1" customWidth="1"/>
    <col min="7427" max="7427" width="19.28515625" customWidth="1"/>
    <col min="7428" max="7429" width="15.7109375" customWidth="1"/>
    <col min="7430" max="7430" width="18.28515625" customWidth="1"/>
    <col min="7431" max="7432" width="15.7109375" customWidth="1"/>
    <col min="7433" max="7433" width="20.28515625" customWidth="1"/>
    <col min="7434" max="7434" width="15.7109375" customWidth="1"/>
    <col min="7435" max="7435" width="12.85546875" customWidth="1"/>
    <col min="7436" max="7437" width="15.7109375" customWidth="1"/>
    <col min="7681" max="7681" width="3.85546875" customWidth="1"/>
    <col min="7682" max="7682" width="15.140625" bestFit="1" customWidth="1"/>
    <col min="7683" max="7683" width="19.28515625" customWidth="1"/>
    <col min="7684" max="7685" width="15.7109375" customWidth="1"/>
    <col min="7686" max="7686" width="18.28515625" customWidth="1"/>
    <col min="7687" max="7688" width="15.7109375" customWidth="1"/>
    <col min="7689" max="7689" width="20.28515625" customWidth="1"/>
    <col min="7690" max="7690" width="15.7109375" customWidth="1"/>
    <col min="7691" max="7691" width="12.85546875" customWidth="1"/>
    <col min="7692" max="7693" width="15.7109375" customWidth="1"/>
    <col min="7937" max="7937" width="3.85546875" customWidth="1"/>
    <col min="7938" max="7938" width="15.140625" bestFit="1" customWidth="1"/>
    <col min="7939" max="7939" width="19.28515625" customWidth="1"/>
    <col min="7940" max="7941" width="15.7109375" customWidth="1"/>
    <col min="7942" max="7942" width="18.28515625" customWidth="1"/>
    <col min="7943" max="7944" width="15.7109375" customWidth="1"/>
    <col min="7945" max="7945" width="20.28515625" customWidth="1"/>
    <col min="7946" max="7946" width="15.7109375" customWidth="1"/>
    <col min="7947" max="7947" width="12.85546875" customWidth="1"/>
    <col min="7948" max="7949" width="15.7109375" customWidth="1"/>
    <col min="8193" max="8193" width="3.85546875" customWidth="1"/>
    <col min="8194" max="8194" width="15.140625" bestFit="1" customWidth="1"/>
    <col min="8195" max="8195" width="19.28515625" customWidth="1"/>
    <col min="8196" max="8197" width="15.7109375" customWidth="1"/>
    <col min="8198" max="8198" width="18.28515625" customWidth="1"/>
    <col min="8199" max="8200" width="15.7109375" customWidth="1"/>
    <col min="8201" max="8201" width="20.28515625" customWidth="1"/>
    <col min="8202" max="8202" width="15.7109375" customWidth="1"/>
    <col min="8203" max="8203" width="12.85546875" customWidth="1"/>
    <col min="8204" max="8205" width="15.7109375" customWidth="1"/>
    <col min="8449" max="8449" width="3.85546875" customWidth="1"/>
    <col min="8450" max="8450" width="15.140625" bestFit="1" customWidth="1"/>
    <col min="8451" max="8451" width="19.28515625" customWidth="1"/>
    <col min="8452" max="8453" width="15.7109375" customWidth="1"/>
    <col min="8454" max="8454" width="18.28515625" customWidth="1"/>
    <col min="8455" max="8456" width="15.7109375" customWidth="1"/>
    <col min="8457" max="8457" width="20.28515625" customWidth="1"/>
    <col min="8458" max="8458" width="15.7109375" customWidth="1"/>
    <col min="8459" max="8459" width="12.85546875" customWidth="1"/>
    <col min="8460" max="8461" width="15.7109375" customWidth="1"/>
    <col min="8705" max="8705" width="3.85546875" customWidth="1"/>
    <col min="8706" max="8706" width="15.140625" bestFit="1" customWidth="1"/>
    <col min="8707" max="8707" width="19.28515625" customWidth="1"/>
    <col min="8708" max="8709" width="15.7109375" customWidth="1"/>
    <col min="8710" max="8710" width="18.28515625" customWidth="1"/>
    <col min="8711" max="8712" width="15.7109375" customWidth="1"/>
    <col min="8713" max="8713" width="20.28515625" customWidth="1"/>
    <col min="8714" max="8714" width="15.7109375" customWidth="1"/>
    <col min="8715" max="8715" width="12.85546875" customWidth="1"/>
    <col min="8716" max="8717" width="15.7109375" customWidth="1"/>
    <col min="8961" max="8961" width="3.85546875" customWidth="1"/>
    <col min="8962" max="8962" width="15.140625" bestFit="1" customWidth="1"/>
    <col min="8963" max="8963" width="19.28515625" customWidth="1"/>
    <col min="8964" max="8965" width="15.7109375" customWidth="1"/>
    <col min="8966" max="8966" width="18.28515625" customWidth="1"/>
    <col min="8967" max="8968" width="15.7109375" customWidth="1"/>
    <col min="8969" max="8969" width="20.28515625" customWidth="1"/>
    <col min="8970" max="8970" width="15.7109375" customWidth="1"/>
    <col min="8971" max="8971" width="12.85546875" customWidth="1"/>
    <col min="8972" max="8973" width="15.7109375" customWidth="1"/>
    <col min="9217" max="9217" width="3.85546875" customWidth="1"/>
    <col min="9218" max="9218" width="15.140625" bestFit="1" customWidth="1"/>
    <col min="9219" max="9219" width="19.28515625" customWidth="1"/>
    <col min="9220" max="9221" width="15.7109375" customWidth="1"/>
    <col min="9222" max="9222" width="18.28515625" customWidth="1"/>
    <col min="9223" max="9224" width="15.7109375" customWidth="1"/>
    <col min="9225" max="9225" width="20.28515625" customWidth="1"/>
    <col min="9226" max="9226" width="15.7109375" customWidth="1"/>
    <col min="9227" max="9227" width="12.85546875" customWidth="1"/>
    <col min="9228" max="9229" width="15.7109375" customWidth="1"/>
    <col min="9473" max="9473" width="3.85546875" customWidth="1"/>
    <col min="9474" max="9474" width="15.140625" bestFit="1" customWidth="1"/>
    <col min="9475" max="9475" width="19.28515625" customWidth="1"/>
    <col min="9476" max="9477" width="15.7109375" customWidth="1"/>
    <col min="9478" max="9478" width="18.28515625" customWidth="1"/>
    <col min="9479" max="9480" width="15.7109375" customWidth="1"/>
    <col min="9481" max="9481" width="20.28515625" customWidth="1"/>
    <col min="9482" max="9482" width="15.7109375" customWidth="1"/>
    <col min="9483" max="9483" width="12.85546875" customWidth="1"/>
    <col min="9484" max="9485" width="15.7109375" customWidth="1"/>
    <col min="9729" max="9729" width="3.85546875" customWidth="1"/>
    <col min="9730" max="9730" width="15.140625" bestFit="1" customWidth="1"/>
    <col min="9731" max="9731" width="19.28515625" customWidth="1"/>
    <col min="9732" max="9733" width="15.7109375" customWidth="1"/>
    <col min="9734" max="9734" width="18.28515625" customWidth="1"/>
    <col min="9735" max="9736" width="15.7109375" customWidth="1"/>
    <col min="9737" max="9737" width="20.28515625" customWidth="1"/>
    <col min="9738" max="9738" width="15.7109375" customWidth="1"/>
    <col min="9739" max="9739" width="12.85546875" customWidth="1"/>
    <col min="9740" max="9741" width="15.7109375" customWidth="1"/>
    <col min="9985" max="9985" width="3.85546875" customWidth="1"/>
    <col min="9986" max="9986" width="15.140625" bestFit="1" customWidth="1"/>
    <col min="9987" max="9987" width="19.28515625" customWidth="1"/>
    <col min="9988" max="9989" width="15.7109375" customWidth="1"/>
    <col min="9990" max="9990" width="18.28515625" customWidth="1"/>
    <col min="9991" max="9992" width="15.7109375" customWidth="1"/>
    <col min="9993" max="9993" width="20.28515625" customWidth="1"/>
    <col min="9994" max="9994" width="15.7109375" customWidth="1"/>
    <col min="9995" max="9995" width="12.85546875" customWidth="1"/>
    <col min="9996" max="9997" width="15.7109375" customWidth="1"/>
    <col min="10241" max="10241" width="3.85546875" customWidth="1"/>
    <col min="10242" max="10242" width="15.140625" bestFit="1" customWidth="1"/>
    <col min="10243" max="10243" width="19.28515625" customWidth="1"/>
    <col min="10244" max="10245" width="15.7109375" customWidth="1"/>
    <col min="10246" max="10246" width="18.28515625" customWidth="1"/>
    <col min="10247" max="10248" width="15.7109375" customWidth="1"/>
    <col min="10249" max="10249" width="20.28515625" customWidth="1"/>
    <col min="10250" max="10250" width="15.7109375" customWidth="1"/>
    <col min="10251" max="10251" width="12.85546875" customWidth="1"/>
    <col min="10252" max="10253" width="15.7109375" customWidth="1"/>
    <col min="10497" max="10497" width="3.85546875" customWidth="1"/>
    <col min="10498" max="10498" width="15.140625" bestFit="1" customWidth="1"/>
    <col min="10499" max="10499" width="19.28515625" customWidth="1"/>
    <col min="10500" max="10501" width="15.7109375" customWidth="1"/>
    <col min="10502" max="10502" width="18.28515625" customWidth="1"/>
    <col min="10503" max="10504" width="15.7109375" customWidth="1"/>
    <col min="10505" max="10505" width="20.28515625" customWidth="1"/>
    <col min="10506" max="10506" width="15.7109375" customWidth="1"/>
    <col min="10507" max="10507" width="12.85546875" customWidth="1"/>
    <col min="10508" max="10509" width="15.7109375" customWidth="1"/>
    <col min="10753" max="10753" width="3.85546875" customWidth="1"/>
    <col min="10754" max="10754" width="15.140625" bestFit="1" customWidth="1"/>
    <col min="10755" max="10755" width="19.28515625" customWidth="1"/>
    <col min="10756" max="10757" width="15.7109375" customWidth="1"/>
    <col min="10758" max="10758" width="18.28515625" customWidth="1"/>
    <col min="10759" max="10760" width="15.7109375" customWidth="1"/>
    <col min="10761" max="10761" width="20.28515625" customWidth="1"/>
    <col min="10762" max="10762" width="15.7109375" customWidth="1"/>
    <col min="10763" max="10763" width="12.85546875" customWidth="1"/>
    <col min="10764" max="10765" width="15.7109375" customWidth="1"/>
    <col min="11009" max="11009" width="3.85546875" customWidth="1"/>
    <col min="11010" max="11010" width="15.140625" bestFit="1" customWidth="1"/>
    <col min="11011" max="11011" width="19.28515625" customWidth="1"/>
    <col min="11012" max="11013" width="15.7109375" customWidth="1"/>
    <col min="11014" max="11014" width="18.28515625" customWidth="1"/>
    <col min="11015" max="11016" width="15.7109375" customWidth="1"/>
    <col min="11017" max="11017" width="20.28515625" customWidth="1"/>
    <col min="11018" max="11018" width="15.7109375" customWidth="1"/>
    <col min="11019" max="11019" width="12.85546875" customWidth="1"/>
    <col min="11020" max="11021" width="15.7109375" customWidth="1"/>
    <col min="11265" max="11265" width="3.85546875" customWidth="1"/>
    <col min="11266" max="11266" width="15.140625" bestFit="1" customWidth="1"/>
    <col min="11267" max="11267" width="19.28515625" customWidth="1"/>
    <col min="11268" max="11269" width="15.7109375" customWidth="1"/>
    <col min="11270" max="11270" width="18.28515625" customWidth="1"/>
    <col min="11271" max="11272" width="15.7109375" customWidth="1"/>
    <col min="11273" max="11273" width="20.28515625" customWidth="1"/>
    <col min="11274" max="11274" width="15.7109375" customWidth="1"/>
    <col min="11275" max="11275" width="12.85546875" customWidth="1"/>
    <col min="11276" max="11277" width="15.7109375" customWidth="1"/>
    <col min="11521" max="11521" width="3.85546875" customWidth="1"/>
    <col min="11522" max="11522" width="15.140625" bestFit="1" customWidth="1"/>
    <col min="11523" max="11523" width="19.28515625" customWidth="1"/>
    <col min="11524" max="11525" width="15.7109375" customWidth="1"/>
    <col min="11526" max="11526" width="18.28515625" customWidth="1"/>
    <col min="11527" max="11528" width="15.7109375" customWidth="1"/>
    <col min="11529" max="11529" width="20.28515625" customWidth="1"/>
    <col min="11530" max="11530" width="15.7109375" customWidth="1"/>
    <col min="11531" max="11531" width="12.85546875" customWidth="1"/>
    <col min="11532" max="11533" width="15.7109375" customWidth="1"/>
    <col min="11777" max="11777" width="3.85546875" customWidth="1"/>
    <col min="11778" max="11778" width="15.140625" bestFit="1" customWidth="1"/>
    <col min="11779" max="11779" width="19.28515625" customWidth="1"/>
    <col min="11780" max="11781" width="15.7109375" customWidth="1"/>
    <col min="11782" max="11782" width="18.28515625" customWidth="1"/>
    <col min="11783" max="11784" width="15.7109375" customWidth="1"/>
    <col min="11785" max="11785" width="20.28515625" customWidth="1"/>
    <col min="11786" max="11786" width="15.7109375" customWidth="1"/>
    <col min="11787" max="11787" width="12.85546875" customWidth="1"/>
    <col min="11788" max="11789" width="15.7109375" customWidth="1"/>
    <col min="12033" max="12033" width="3.85546875" customWidth="1"/>
    <col min="12034" max="12034" width="15.140625" bestFit="1" customWidth="1"/>
    <col min="12035" max="12035" width="19.28515625" customWidth="1"/>
    <col min="12036" max="12037" width="15.7109375" customWidth="1"/>
    <col min="12038" max="12038" width="18.28515625" customWidth="1"/>
    <col min="12039" max="12040" width="15.7109375" customWidth="1"/>
    <col min="12041" max="12041" width="20.28515625" customWidth="1"/>
    <col min="12042" max="12042" width="15.7109375" customWidth="1"/>
    <col min="12043" max="12043" width="12.85546875" customWidth="1"/>
    <col min="12044" max="12045" width="15.7109375" customWidth="1"/>
    <col min="12289" max="12289" width="3.85546875" customWidth="1"/>
    <col min="12290" max="12290" width="15.140625" bestFit="1" customWidth="1"/>
    <col min="12291" max="12291" width="19.28515625" customWidth="1"/>
    <col min="12292" max="12293" width="15.7109375" customWidth="1"/>
    <col min="12294" max="12294" width="18.28515625" customWidth="1"/>
    <col min="12295" max="12296" width="15.7109375" customWidth="1"/>
    <col min="12297" max="12297" width="20.28515625" customWidth="1"/>
    <col min="12298" max="12298" width="15.7109375" customWidth="1"/>
    <col min="12299" max="12299" width="12.85546875" customWidth="1"/>
    <col min="12300" max="12301" width="15.7109375" customWidth="1"/>
    <col min="12545" max="12545" width="3.85546875" customWidth="1"/>
    <col min="12546" max="12546" width="15.140625" bestFit="1" customWidth="1"/>
    <col min="12547" max="12547" width="19.28515625" customWidth="1"/>
    <col min="12548" max="12549" width="15.7109375" customWidth="1"/>
    <col min="12550" max="12550" width="18.28515625" customWidth="1"/>
    <col min="12551" max="12552" width="15.7109375" customWidth="1"/>
    <col min="12553" max="12553" width="20.28515625" customWidth="1"/>
    <col min="12554" max="12554" width="15.7109375" customWidth="1"/>
    <col min="12555" max="12555" width="12.85546875" customWidth="1"/>
    <col min="12556" max="12557" width="15.7109375" customWidth="1"/>
    <col min="12801" max="12801" width="3.85546875" customWidth="1"/>
    <col min="12802" max="12802" width="15.140625" bestFit="1" customWidth="1"/>
    <col min="12803" max="12803" width="19.28515625" customWidth="1"/>
    <col min="12804" max="12805" width="15.7109375" customWidth="1"/>
    <col min="12806" max="12806" width="18.28515625" customWidth="1"/>
    <col min="12807" max="12808" width="15.7109375" customWidth="1"/>
    <col min="12809" max="12809" width="20.28515625" customWidth="1"/>
    <col min="12810" max="12810" width="15.7109375" customWidth="1"/>
    <col min="12811" max="12811" width="12.85546875" customWidth="1"/>
    <col min="12812" max="12813" width="15.7109375" customWidth="1"/>
    <col min="13057" max="13057" width="3.85546875" customWidth="1"/>
    <col min="13058" max="13058" width="15.140625" bestFit="1" customWidth="1"/>
    <col min="13059" max="13059" width="19.28515625" customWidth="1"/>
    <col min="13060" max="13061" width="15.7109375" customWidth="1"/>
    <col min="13062" max="13062" width="18.28515625" customWidth="1"/>
    <col min="13063" max="13064" width="15.7109375" customWidth="1"/>
    <col min="13065" max="13065" width="20.28515625" customWidth="1"/>
    <col min="13066" max="13066" width="15.7109375" customWidth="1"/>
    <col min="13067" max="13067" width="12.85546875" customWidth="1"/>
    <col min="13068" max="13069" width="15.7109375" customWidth="1"/>
    <col min="13313" max="13313" width="3.85546875" customWidth="1"/>
    <col min="13314" max="13314" width="15.140625" bestFit="1" customWidth="1"/>
    <col min="13315" max="13315" width="19.28515625" customWidth="1"/>
    <col min="13316" max="13317" width="15.7109375" customWidth="1"/>
    <col min="13318" max="13318" width="18.28515625" customWidth="1"/>
    <col min="13319" max="13320" width="15.7109375" customWidth="1"/>
    <col min="13321" max="13321" width="20.28515625" customWidth="1"/>
    <col min="13322" max="13322" width="15.7109375" customWidth="1"/>
    <col min="13323" max="13323" width="12.85546875" customWidth="1"/>
    <col min="13324" max="13325" width="15.7109375" customWidth="1"/>
    <col min="13569" max="13569" width="3.85546875" customWidth="1"/>
    <col min="13570" max="13570" width="15.140625" bestFit="1" customWidth="1"/>
    <col min="13571" max="13571" width="19.28515625" customWidth="1"/>
    <col min="13572" max="13573" width="15.7109375" customWidth="1"/>
    <col min="13574" max="13574" width="18.28515625" customWidth="1"/>
    <col min="13575" max="13576" width="15.7109375" customWidth="1"/>
    <col min="13577" max="13577" width="20.28515625" customWidth="1"/>
    <col min="13578" max="13578" width="15.7109375" customWidth="1"/>
    <col min="13579" max="13579" width="12.85546875" customWidth="1"/>
    <col min="13580" max="13581" width="15.7109375" customWidth="1"/>
    <col min="13825" max="13825" width="3.85546875" customWidth="1"/>
    <col min="13826" max="13826" width="15.140625" bestFit="1" customWidth="1"/>
    <col min="13827" max="13827" width="19.28515625" customWidth="1"/>
    <col min="13828" max="13829" width="15.7109375" customWidth="1"/>
    <col min="13830" max="13830" width="18.28515625" customWidth="1"/>
    <col min="13831" max="13832" width="15.7109375" customWidth="1"/>
    <col min="13833" max="13833" width="20.28515625" customWidth="1"/>
    <col min="13834" max="13834" width="15.7109375" customWidth="1"/>
    <col min="13835" max="13835" width="12.85546875" customWidth="1"/>
    <col min="13836" max="13837" width="15.7109375" customWidth="1"/>
    <col min="14081" max="14081" width="3.85546875" customWidth="1"/>
    <col min="14082" max="14082" width="15.140625" bestFit="1" customWidth="1"/>
    <col min="14083" max="14083" width="19.28515625" customWidth="1"/>
    <col min="14084" max="14085" width="15.7109375" customWidth="1"/>
    <col min="14086" max="14086" width="18.28515625" customWidth="1"/>
    <col min="14087" max="14088" width="15.7109375" customWidth="1"/>
    <col min="14089" max="14089" width="20.28515625" customWidth="1"/>
    <col min="14090" max="14090" width="15.7109375" customWidth="1"/>
    <col min="14091" max="14091" width="12.85546875" customWidth="1"/>
    <col min="14092" max="14093" width="15.7109375" customWidth="1"/>
    <col min="14337" max="14337" width="3.85546875" customWidth="1"/>
    <col min="14338" max="14338" width="15.140625" bestFit="1" customWidth="1"/>
    <col min="14339" max="14339" width="19.28515625" customWidth="1"/>
    <col min="14340" max="14341" width="15.7109375" customWidth="1"/>
    <col min="14342" max="14342" width="18.28515625" customWidth="1"/>
    <col min="14343" max="14344" width="15.7109375" customWidth="1"/>
    <col min="14345" max="14345" width="20.28515625" customWidth="1"/>
    <col min="14346" max="14346" width="15.7109375" customWidth="1"/>
    <col min="14347" max="14347" width="12.85546875" customWidth="1"/>
    <col min="14348" max="14349" width="15.7109375" customWidth="1"/>
    <col min="14593" max="14593" width="3.85546875" customWidth="1"/>
    <col min="14594" max="14594" width="15.140625" bestFit="1" customWidth="1"/>
    <col min="14595" max="14595" width="19.28515625" customWidth="1"/>
    <col min="14596" max="14597" width="15.7109375" customWidth="1"/>
    <col min="14598" max="14598" width="18.28515625" customWidth="1"/>
    <col min="14599" max="14600" width="15.7109375" customWidth="1"/>
    <col min="14601" max="14601" width="20.28515625" customWidth="1"/>
    <col min="14602" max="14602" width="15.7109375" customWidth="1"/>
    <col min="14603" max="14603" width="12.85546875" customWidth="1"/>
    <col min="14604" max="14605" width="15.7109375" customWidth="1"/>
    <col min="14849" max="14849" width="3.85546875" customWidth="1"/>
    <col min="14850" max="14850" width="15.140625" bestFit="1" customWidth="1"/>
    <col min="14851" max="14851" width="19.28515625" customWidth="1"/>
    <col min="14852" max="14853" width="15.7109375" customWidth="1"/>
    <col min="14854" max="14854" width="18.28515625" customWidth="1"/>
    <col min="14855" max="14856" width="15.7109375" customWidth="1"/>
    <col min="14857" max="14857" width="20.28515625" customWidth="1"/>
    <col min="14858" max="14858" width="15.7109375" customWidth="1"/>
    <col min="14859" max="14859" width="12.85546875" customWidth="1"/>
    <col min="14860" max="14861" width="15.7109375" customWidth="1"/>
    <col min="15105" max="15105" width="3.85546875" customWidth="1"/>
    <col min="15106" max="15106" width="15.140625" bestFit="1" customWidth="1"/>
    <col min="15107" max="15107" width="19.28515625" customWidth="1"/>
    <col min="15108" max="15109" width="15.7109375" customWidth="1"/>
    <col min="15110" max="15110" width="18.28515625" customWidth="1"/>
    <col min="15111" max="15112" width="15.7109375" customWidth="1"/>
    <col min="15113" max="15113" width="20.28515625" customWidth="1"/>
    <col min="15114" max="15114" width="15.7109375" customWidth="1"/>
    <col min="15115" max="15115" width="12.85546875" customWidth="1"/>
    <col min="15116" max="15117" width="15.7109375" customWidth="1"/>
    <col min="15361" max="15361" width="3.85546875" customWidth="1"/>
    <col min="15362" max="15362" width="15.140625" bestFit="1" customWidth="1"/>
    <col min="15363" max="15363" width="19.28515625" customWidth="1"/>
    <col min="15364" max="15365" width="15.7109375" customWidth="1"/>
    <col min="15366" max="15366" width="18.28515625" customWidth="1"/>
    <col min="15367" max="15368" width="15.7109375" customWidth="1"/>
    <col min="15369" max="15369" width="20.28515625" customWidth="1"/>
    <col min="15370" max="15370" width="15.7109375" customWidth="1"/>
    <col min="15371" max="15371" width="12.85546875" customWidth="1"/>
    <col min="15372" max="15373" width="15.7109375" customWidth="1"/>
    <col min="15617" max="15617" width="3.85546875" customWidth="1"/>
    <col min="15618" max="15618" width="15.140625" bestFit="1" customWidth="1"/>
    <col min="15619" max="15619" width="19.28515625" customWidth="1"/>
    <col min="15620" max="15621" width="15.7109375" customWidth="1"/>
    <col min="15622" max="15622" width="18.28515625" customWidth="1"/>
    <col min="15623" max="15624" width="15.7109375" customWidth="1"/>
    <col min="15625" max="15625" width="20.28515625" customWidth="1"/>
    <col min="15626" max="15626" width="15.7109375" customWidth="1"/>
    <col min="15627" max="15627" width="12.85546875" customWidth="1"/>
    <col min="15628" max="15629" width="15.7109375" customWidth="1"/>
    <col min="15873" max="15873" width="3.85546875" customWidth="1"/>
    <col min="15874" max="15874" width="15.140625" bestFit="1" customWidth="1"/>
    <col min="15875" max="15875" width="19.28515625" customWidth="1"/>
    <col min="15876" max="15877" width="15.7109375" customWidth="1"/>
    <col min="15878" max="15878" width="18.28515625" customWidth="1"/>
    <col min="15879" max="15880" width="15.7109375" customWidth="1"/>
    <col min="15881" max="15881" width="20.28515625" customWidth="1"/>
    <col min="15882" max="15882" width="15.7109375" customWidth="1"/>
    <col min="15883" max="15883" width="12.85546875" customWidth="1"/>
    <col min="15884" max="15885" width="15.7109375" customWidth="1"/>
    <col min="16129" max="16129" width="3.85546875" customWidth="1"/>
    <col min="16130" max="16130" width="15.140625" bestFit="1" customWidth="1"/>
    <col min="16131" max="16131" width="19.28515625" customWidth="1"/>
    <col min="16132" max="16133" width="15.7109375" customWidth="1"/>
    <col min="16134" max="16134" width="18.28515625" customWidth="1"/>
    <col min="16135" max="16136" width="15.7109375" customWidth="1"/>
    <col min="16137" max="16137" width="20.28515625" customWidth="1"/>
    <col min="16138" max="16138" width="15.7109375" customWidth="1"/>
    <col min="16139" max="16139" width="12.85546875" customWidth="1"/>
    <col min="16140" max="16141" width="15.7109375" customWidth="1"/>
  </cols>
  <sheetData>
    <row r="1" spans="2:19" s="33" customFormat="1"/>
    <row r="2" spans="2:19" ht="28.5">
      <c r="B2" s="114" t="s">
        <v>167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2:19" ht="28.5">
      <c r="B3" s="115" t="s">
        <v>168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2:19">
      <c r="C4" s="34"/>
      <c r="D4" s="34"/>
      <c r="E4" s="34"/>
      <c r="F4" s="34"/>
      <c r="G4" s="34"/>
      <c r="H4" s="34"/>
      <c r="I4" s="34"/>
      <c r="J4" s="34"/>
      <c r="K4" s="34"/>
      <c r="L4" s="34"/>
      <c r="M4" s="35" t="s">
        <v>169</v>
      </c>
      <c r="R4" s="34"/>
    </row>
    <row r="5" spans="2:19" s="37" customFormat="1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>
        <v>11</v>
      </c>
      <c r="M5" s="36">
        <v>12</v>
      </c>
      <c r="N5"/>
      <c r="O5"/>
      <c r="P5"/>
      <c r="Q5"/>
      <c r="R5"/>
      <c r="S5"/>
    </row>
    <row r="6" spans="2:19">
      <c r="B6" s="116" t="s">
        <v>170</v>
      </c>
      <c r="C6" s="117" t="s">
        <v>171</v>
      </c>
      <c r="D6" s="118"/>
      <c r="E6" s="119"/>
      <c r="F6" s="120" t="s">
        <v>172</v>
      </c>
      <c r="G6" s="120"/>
      <c r="H6" s="120"/>
      <c r="I6" s="120" t="s">
        <v>173</v>
      </c>
      <c r="J6" s="120"/>
      <c r="K6" s="120"/>
      <c r="L6" s="116" t="s">
        <v>165</v>
      </c>
      <c r="M6" s="116" t="s">
        <v>165</v>
      </c>
    </row>
    <row r="7" spans="2:19">
      <c r="B7" s="116"/>
      <c r="C7" s="117" t="s">
        <v>174</v>
      </c>
      <c r="D7" s="118"/>
      <c r="E7" s="119"/>
      <c r="F7" s="120" t="s">
        <v>175</v>
      </c>
      <c r="G7" s="120"/>
      <c r="H7" s="120"/>
      <c r="I7" s="120" t="s">
        <v>174</v>
      </c>
      <c r="J7" s="120"/>
      <c r="K7" s="120"/>
      <c r="L7" s="116"/>
      <c r="M7" s="116"/>
    </row>
    <row r="8" spans="2:19">
      <c r="B8" s="116"/>
      <c r="C8" s="120" t="s">
        <v>176</v>
      </c>
      <c r="D8" s="120" t="s">
        <v>177</v>
      </c>
      <c r="E8" s="120"/>
      <c r="F8" s="120" t="s">
        <v>178</v>
      </c>
      <c r="G8" s="120" t="s">
        <v>179</v>
      </c>
      <c r="H8" s="120"/>
      <c r="I8" s="120" t="s">
        <v>176</v>
      </c>
      <c r="J8" s="120" t="s">
        <v>177</v>
      </c>
      <c r="K8" s="120"/>
      <c r="L8" s="116"/>
      <c r="M8" s="116"/>
    </row>
    <row r="9" spans="2:19">
      <c r="B9" s="116"/>
      <c r="C9" s="120"/>
      <c r="D9" s="106" t="s">
        <v>180</v>
      </c>
      <c r="E9" s="106" t="s">
        <v>181</v>
      </c>
      <c r="F9" s="120"/>
      <c r="G9" s="106" t="s">
        <v>180</v>
      </c>
      <c r="H9" s="106" t="s">
        <v>181</v>
      </c>
      <c r="I9" s="120"/>
      <c r="J9" s="106" t="s">
        <v>180</v>
      </c>
      <c r="K9" s="106" t="s">
        <v>181</v>
      </c>
      <c r="L9" s="106" t="s">
        <v>180</v>
      </c>
      <c r="M9" s="106" t="s">
        <v>181</v>
      </c>
    </row>
    <row r="10" spans="2:19" ht="15.75">
      <c r="B10" s="38" t="s">
        <v>182</v>
      </c>
      <c r="C10" s="48">
        <f>40+14</f>
        <v>54</v>
      </c>
      <c r="D10" s="48">
        <v>10915</v>
      </c>
      <c r="E10" s="48">
        <v>4975</v>
      </c>
      <c r="F10" s="49">
        <v>6</v>
      </c>
      <c r="G10" s="48"/>
      <c r="H10" s="48">
        <v>2910</v>
      </c>
      <c r="I10" s="48"/>
      <c r="J10" s="48"/>
      <c r="K10" s="48"/>
      <c r="L10" s="49">
        <f t="shared" ref="L10" si="0">D10+G10+J10</f>
        <v>10915</v>
      </c>
      <c r="M10" s="49">
        <f t="shared" ref="M10" si="1">H10+E10</f>
        <v>7885</v>
      </c>
    </row>
    <row r="11" spans="2:19" ht="15.75">
      <c r="B11" s="38" t="s">
        <v>183</v>
      </c>
      <c r="C11" s="48">
        <v>61</v>
      </c>
      <c r="D11" s="48">
        <v>12275</v>
      </c>
      <c r="E11" s="48">
        <v>5425</v>
      </c>
      <c r="F11" s="49">
        <v>6</v>
      </c>
      <c r="G11" s="48"/>
      <c r="H11" s="48">
        <v>2910</v>
      </c>
      <c r="I11" s="48"/>
      <c r="J11" s="48"/>
      <c r="K11" s="48"/>
      <c r="L11" s="49">
        <f t="shared" ref="L11" si="2">D11+G11+J11</f>
        <v>12275</v>
      </c>
      <c r="M11" s="49">
        <f t="shared" ref="M11" si="3">H11+E11</f>
        <v>8335</v>
      </c>
    </row>
    <row r="12" spans="2:19" ht="15.75">
      <c r="B12" s="41" t="s">
        <v>184</v>
      </c>
      <c r="C12" s="48">
        <v>62</v>
      </c>
      <c r="D12" s="48">
        <f>12275+150</f>
        <v>12425</v>
      </c>
      <c r="E12" s="48">
        <v>5425</v>
      </c>
      <c r="F12" s="49">
        <v>6</v>
      </c>
      <c r="G12" s="48"/>
      <c r="H12" s="48">
        <v>2910</v>
      </c>
      <c r="I12" s="48"/>
      <c r="J12" s="48"/>
      <c r="K12" s="48"/>
      <c r="L12" s="49">
        <f t="shared" ref="L12" si="4">D12+G12+J12</f>
        <v>12425</v>
      </c>
      <c r="M12" s="49">
        <f t="shared" ref="M12" si="5">H12+E12</f>
        <v>8335</v>
      </c>
    </row>
    <row r="13" spans="2:19" s="42" customFormat="1" ht="15.75">
      <c r="B13" s="41" t="s">
        <v>185</v>
      </c>
      <c r="C13" s="39"/>
      <c r="D13" s="39"/>
      <c r="E13" s="39"/>
      <c r="F13" s="40"/>
      <c r="G13" s="39"/>
      <c r="H13" s="39"/>
      <c r="I13" s="39"/>
      <c r="J13" s="39"/>
      <c r="K13" s="39"/>
      <c r="L13" s="40"/>
      <c r="M13" s="40"/>
    </row>
    <row r="14" spans="2:19" s="42" customFormat="1" ht="15.75">
      <c r="B14" s="41" t="s">
        <v>186</v>
      </c>
      <c r="C14" s="39"/>
      <c r="D14" s="39"/>
      <c r="E14" s="39"/>
      <c r="F14" s="40"/>
      <c r="G14" s="39"/>
      <c r="H14" s="39"/>
      <c r="I14" s="39"/>
      <c r="J14" s="39"/>
      <c r="K14" s="39"/>
      <c r="L14" s="40"/>
      <c r="M14" s="40"/>
    </row>
    <row r="15" spans="2:19" ht="15.75">
      <c r="B15" s="38" t="s">
        <v>187</v>
      </c>
      <c r="C15" s="39"/>
      <c r="D15" s="39"/>
      <c r="E15" s="39"/>
      <c r="F15" s="40"/>
      <c r="G15" s="39"/>
      <c r="H15" s="39"/>
      <c r="I15" s="39"/>
      <c r="J15" s="39"/>
      <c r="K15" s="39"/>
      <c r="L15" s="40"/>
      <c r="M15" s="40"/>
    </row>
    <row r="16" spans="2:19" ht="15.75">
      <c r="B16" s="38" t="s">
        <v>188</v>
      </c>
      <c r="C16" s="39"/>
      <c r="D16" s="39"/>
      <c r="E16" s="39"/>
      <c r="F16" s="40"/>
      <c r="G16" s="39"/>
      <c r="H16" s="39"/>
      <c r="I16" s="39"/>
      <c r="J16" s="39"/>
      <c r="K16" s="39"/>
      <c r="L16" s="40"/>
      <c r="M16" s="40"/>
    </row>
    <row r="17" spans="2:14" ht="15.75">
      <c r="B17" s="38" t="s">
        <v>189</v>
      </c>
      <c r="C17" s="39"/>
      <c r="D17" s="39"/>
      <c r="E17" s="39"/>
      <c r="F17" s="43"/>
      <c r="G17" s="44"/>
      <c r="H17" s="43"/>
      <c r="I17" s="39"/>
      <c r="J17" s="39"/>
      <c r="K17" s="39"/>
      <c r="L17" s="40"/>
      <c r="M17" s="40"/>
    </row>
    <row r="18" spans="2:14" ht="15.75">
      <c r="B18" s="38" t="s">
        <v>190</v>
      </c>
      <c r="C18" s="39"/>
      <c r="D18" s="39"/>
      <c r="E18" s="39"/>
      <c r="F18" s="43"/>
      <c r="G18" s="44"/>
      <c r="H18" s="43"/>
      <c r="I18" s="39"/>
      <c r="J18" s="39"/>
      <c r="K18" s="39"/>
      <c r="L18" s="40"/>
      <c r="M18" s="40"/>
    </row>
    <row r="19" spans="2:14" ht="15.75">
      <c r="B19" s="38" t="s">
        <v>191</v>
      </c>
      <c r="C19" s="39"/>
      <c r="D19" s="39"/>
      <c r="E19" s="39"/>
      <c r="F19" s="43"/>
      <c r="G19" s="44"/>
      <c r="H19" s="43"/>
      <c r="I19" s="39"/>
      <c r="J19" s="39"/>
      <c r="K19" s="39"/>
      <c r="L19" s="40"/>
      <c r="M19" s="40"/>
    </row>
    <row r="20" spans="2:14" ht="15.75">
      <c r="B20" s="38" t="s">
        <v>192</v>
      </c>
      <c r="C20" s="39"/>
      <c r="D20" s="39"/>
      <c r="E20" s="39"/>
      <c r="F20" s="45"/>
      <c r="G20" s="46"/>
      <c r="H20" s="45"/>
      <c r="I20" s="47"/>
      <c r="J20" s="47"/>
      <c r="K20" s="47"/>
      <c r="L20" s="40"/>
      <c r="M20" s="40"/>
    </row>
    <row r="21" spans="2:14" ht="15.75">
      <c r="B21" s="38" t="s">
        <v>193</v>
      </c>
      <c r="C21" s="48"/>
      <c r="D21" s="39"/>
      <c r="E21" s="39"/>
      <c r="F21" s="49"/>
      <c r="G21" s="48"/>
      <c r="H21" s="48"/>
      <c r="I21" s="48"/>
      <c r="J21" s="48"/>
      <c r="K21" s="48"/>
      <c r="L21" s="50"/>
      <c r="M21" s="40"/>
      <c r="N21" s="53"/>
    </row>
    <row r="22" spans="2:14" ht="16.5">
      <c r="B22" s="51" t="s">
        <v>194</v>
      </c>
      <c r="C22" s="50"/>
      <c r="D22" s="52">
        <f>SUM(D10:D21)</f>
        <v>35615</v>
      </c>
      <c r="E22" s="52">
        <f>SUM(E10:E21)</f>
        <v>15825</v>
      </c>
      <c r="F22" s="52"/>
      <c r="G22" s="52"/>
      <c r="H22" s="52">
        <f t="shared" ref="H22:M22" si="6">SUM(H10:H21)</f>
        <v>8730</v>
      </c>
      <c r="I22" s="52">
        <f t="shared" si="6"/>
        <v>0</v>
      </c>
      <c r="J22" s="52">
        <f t="shared" si="6"/>
        <v>0</v>
      </c>
      <c r="K22" s="52">
        <f t="shared" si="6"/>
        <v>0</v>
      </c>
      <c r="L22" s="52">
        <f t="shared" si="6"/>
        <v>35615</v>
      </c>
      <c r="M22" s="52">
        <f t="shared" si="6"/>
        <v>24555</v>
      </c>
    </row>
    <row r="26" spans="2:14">
      <c r="C26" s="53"/>
      <c r="E26" s="53"/>
    </row>
    <row r="27" spans="2:14">
      <c r="H27" s="53"/>
    </row>
    <row r="28" spans="2:14">
      <c r="H28" s="53"/>
    </row>
    <row r="30" spans="2:14">
      <c r="F30" s="53"/>
    </row>
  </sheetData>
  <mergeCells count="17">
    <mergeCell ref="J8:K8"/>
    <mergeCell ref="B2:M2"/>
    <mergeCell ref="B3:M3"/>
    <mergeCell ref="B6:B9"/>
    <mergeCell ref="C6:E6"/>
    <mergeCell ref="F6:H6"/>
    <mergeCell ref="I6:K6"/>
    <mergeCell ref="L6:L8"/>
    <mergeCell ref="M6:M8"/>
    <mergeCell ref="C7:E7"/>
    <mergeCell ref="F7:H7"/>
    <mergeCell ref="I7:K7"/>
    <mergeCell ref="C8:C9"/>
    <mergeCell ref="D8:E8"/>
    <mergeCell ref="F8:F9"/>
    <mergeCell ref="G8:H8"/>
    <mergeCell ref="I8:I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43" zoomScale="118" zoomScaleNormal="118" workbookViewId="0">
      <selection activeCell="B59" sqref="B59"/>
    </sheetView>
  </sheetViews>
  <sheetFormatPr defaultRowHeight="12"/>
  <cols>
    <col min="1" max="1" width="2.85546875" style="91" bestFit="1" customWidth="1"/>
    <col min="2" max="2" width="25.85546875" style="65" customWidth="1"/>
    <col min="3" max="3" width="28.7109375" style="91" customWidth="1"/>
    <col min="4" max="4" width="15.140625" style="101" customWidth="1"/>
    <col min="5" max="5" width="12.5703125" style="65" customWidth="1"/>
    <col min="6" max="6" width="12.140625" style="65" customWidth="1"/>
    <col min="7" max="7" width="19.28515625" style="65" customWidth="1"/>
    <col min="8" max="16384" width="9.140625" style="65"/>
  </cols>
  <sheetData>
    <row r="1" spans="1:13" ht="12.75">
      <c r="A1" s="63"/>
      <c r="B1" s="64"/>
      <c r="C1" s="121"/>
      <c r="D1" s="121"/>
      <c r="E1" s="121" t="s">
        <v>153</v>
      </c>
      <c r="F1" s="121"/>
    </row>
    <row r="2" spans="1:13" ht="39" customHeight="1">
      <c r="A2" s="122" t="s">
        <v>0</v>
      </c>
      <c r="B2" s="124" t="s">
        <v>1</v>
      </c>
      <c r="C2" s="123" t="s">
        <v>2</v>
      </c>
      <c r="D2" s="123" t="s">
        <v>3</v>
      </c>
      <c r="E2" s="123"/>
      <c r="F2" s="123" t="s">
        <v>4</v>
      </c>
    </row>
    <row r="3" spans="1:13" ht="31.5" customHeight="1">
      <c r="A3" s="122"/>
      <c r="B3" s="125"/>
      <c r="C3" s="123"/>
      <c r="D3" s="66" t="s">
        <v>5</v>
      </c>
      <c r="E3" s="66" t="s">
        <v>6</v>
      </c>
      <c r="F3" s="123"/>
    </row>
    <row r="4" spans="1:13" ht="42.75" customHeight="1">
      <c r="A4" s="9">
        <v>1</v>
      </c>
      <c r="B4" s="8" t="s">
        <v>9</v>
      </c>
      <c r="C4" s="8" t="s">
        <v>125</v>
      </c>
      <c r="D4" s="8" t="s">
        <v>10</v>
      </c>
      <c r="E4" s="11" t="s">
        <v>211</v>
      </c>
      <c r="F4" s="9">
        <v>400</v>
      </c>
      <c r="G4" s="67"/>
      <c r="H4" s="68"/>
    </row>
    <row r="5" spans="1:13" ht="38.25">
      <c r="A5" s="9">
        <v>2</v>
      </c>
      <c r="B5" s="8" t="s">
        <v>9</v>
      </c>
      <c r="C5" s="8" t="s">
        <v>138</v>
      </c>
      <c r="D5" s="8" t="s">
        <v>10</v>
      </c>
      <c r="E5" s="11" t="s">
        <v>210</v>
      </c>
      <c r="F5" s="8">
        <v>400</v>
      </c>
    </row>
    <row r="6" spans="1:13" ht="43.5" customHeight="1">
      <c r="A6" s="9">
        <v>3</v>
      </c>
      <c r="B6" s="8" t="s">
        <v>9</v>
      </c>
      <c r="C6" s="8" t="s">
        <v>133</v>
      </c>
      <c r="D6" s="69" t="s">
        <v>212</v>
      </c>
      <c r="E6" s="70" t="s">
        <v>142</v>
      </c>
      <c r="F6" s="9">
        <v>400</v>
      </c>
      <c r="J6" s="68"/>
      <c r="K6" s="68"/>
      <c r="L6" s="68"/>
      <c r="M6" s="68"/>
    </row>
    <row r="7" spans="1:13" ht="53.25" customHeight="1">
      <c r="A7" s="9">
        <v>4</v>
      </c>
      <c r="B7" s="5" t="s">
        <v>223</v>
      </c>
      <c r="C7" s="5" t="s">
        <v>224</v>
      </c>
      <c r="D7" s="5" t="s">
        <v>225</v>
      </c>
      <c r="E7" s="6" t="s">
        <v>226</v>
      </c>
      <c r="F7" s="4">
        <v>300</v>
      </c>
      <c r="J7" s="68"/>
      <c r="K7" s="68"/>
      <c r="L7" s="68"/>
      <c r="M7" s="68"/>
    </row>
    <row r="8" spans="1:13" ht="38.25">
      <c r="A8" s="9">
        <v>5</v>
      </c>
      <c r="B8" s="8" t="s">
        <v>141</v>
      </c>
      <c r="C8" s="8" t="s">
        <v>139</v>
      </c>
      <c r="D8" s="69" t="s">
        <v>129</v>
      </c>
      <c r="E8" s="11" t="s">
        <v>140</v>
      </c>
      <c r="F8" s="8">
        <v>270</v>
      </c>
      <c r="J8" s="68"/>
      <c r="K8" s="68"/>
      <c r="L8" s="68"/>
      <c r="M8" s="68"/>
    </row>
    <row r="9" spans="1:13" ht="74.25" customHeight="1">
      <c r="A9" s="9">
        <v>6</v>
      </c>
      <c r="B9" s="5" t="s">
        <v>227</v>
      </c>
      <c r="C9" s="102" t="s">
        <v>135</v>
      </c>
      <c r="D9" s="5" t="s">
        <v>7</v>
      </c>
      <c r="E9" s="6" t="s">
        <v>8</v>
      </c>
      <c r="F9" s="5">
        <v>400</v>
      </c>
      <c r="J9" s="68"/>
      <c r="K9" s="68"/>
      <c r="L9" s="68"/>
      <c r="M9" s="68"/>
    </row>
    <row r="10" spans="1:13" ht="55.5" customHeight="1">
      <c r="A10" s="9">
        <v>7</v>
      </c>
      <c r="B10" s="8" t="s">
        <v>143</v>
      </c>
      <c r="C10" s="8" t="s">
        <v>159</v>
      </c>
      <c r="D10" s="71" t="s">
        <v>158</v>
      </c>
      <c r="E10" s="72" t="s">
        <v>213</v>
      </c>
      <c r="F10" s="73">
        <v>300</v>
      </c>
      <c r="J10" s="74"/>
      <c r="K10" s="75"/>
      <c r="L10" s="76"/>
      <c r="M10" s="68"/>
    </row>
    <row r="11" spans="1:13" ht="55.5" customHeight="1">
      <c r="A11" s="9">
        <v>8</v>
      </c>
      <c r="B11" s="8" t="s">
        <v>143</v>
      </c>
      <c r="C11" s="8" t="s">
        <v>160</v>
      </c>
      <c r="D11" s="71" t="s">
        <v>158</v>
      </c>
      <c r="E11" s="72" t="s">
        <v>214</v>
      </c>
      <c r="F11" s="73">
        <v>300</v>
      </c>
      <c r="J11" s="74"/>
      <c r="K11" s="75"/>
      <c r="L11" s="76"/>
      <c r="M11" s="68"/>
    </row>
    <row r="12" spans="1:13" ht="74.25" customHeight="1">
      <c r="A12" s="9">
        <v>9</v>
      </c>
      <c r="B12" s="8" t="s">
        <v>81</v>
      </c>
      <c r="C12" s="8" t="s">
        <v>92</v>
      </c>
      <c r="D12" s="69" t="s">
        <v>215</v>
      </c>
      <c r="E12" s="69" t="s">
        <v>216</v>
      </c>
      <c r="F12" s="9">
        <v>270</v>
      </c>
      <c r="J12" s="68"/>
      <c r="K12" s="68"/>
      <c r="L12" s="68"/>
      <c r="M12" s="68"/>
    </row>
    <row r="13" spans="1:13" ht="59.25" customHeight="1">
      <c r="A13" s="9">
        <v>10</v>
      </c>
      <c r="B13" s="8" t="s">
        <v>13</v>
      </c>
      <c r="C13" s="8" t="s">
        <v>126</v>
      </c>
      <c r="D13" s="8" t="s">
        <v>11</v>
      </c>
      <c r="E13" s="11" t="s">
        <v>12</v>
      </c>
      <c r="F13" s="8">
        <v>270</v>
      </c>
    </row>
    <row r="14" spans="1:13" ht="38.25">
      <c r="A14" s="9">
        <v>11</v>
      </c>
      <c r="B14" s="14" t="s">
        <v>14</v>
      </c>
      <c r="C14" s="8" t="s">
        <v>128</v>
      </c>
      <c r="D14" s="8" t="s">
        <v>10</v>
      </c>
      <c r="E14" s="11" t="s">
        <v>217</v>
      </c>
      <c r="F14" s="9">
        <v>300</v>
      </c>
    </row>
    <row r="15" spans="1:13" ht="42" customHeight="1">
      <c r="A15" s="9">
        <v>12</v>
      </c>
      <c r="B15" s="10" t="s">
        <v>15</v>
      </c>
      <c r="C15" s="5" t="s">
        <v>90</v>
      </c>
      <c r="D15" s="4" t="s">
        <v>229</v>
      </c>
      <c r="E15" s="6" t="s">
        <v>230</v>
      </c>
      <c r="F15" s="4">
        <v>250</v>
      </c>
    </row>
    <row r="16" spans="1:13" ht="79.5" customHeight="1">
      <c r="A16" s="9">
        <v>13</v>
      </c>
      <c r="B16" s="8" t="s">
        <v>132</v>
      </c>
      <c r="C16" s="8" t="s">
        <v>89</v>
      </c>
      <c r="D16" s="77" t="s">
        <v>129</v>
      </c>
      <c r="E16" s="11" t="s">
        <v>130</v>
      </c>
      <c r="F16" s="9">
        <v>270</v>
      </c>
    </row>
    <row r="17" spans="1:6" ht="38.25">
      <c r="A17" s="9">
        <v>14</v>
      </c>
      <c r="B17" s="8" t="s">
        <v>110</v>
      </c>
      <c r="C17" s="8" t="s">
        <v>91</v>
      </c>
      <c r="D17" s="8" t="s">
        <v>17</v>
      </c>
      <c r="E17" s="11" t="s">
        <v>18</v>
      </c>
      <c r="F17" s="8">
        <v>270</v>
      </c>
    </row>
    <row r="18" spans="1:6" ht="75" customHeight="1">
      <c r="A18" s="9">
        <v>15</v>
      </c>
      <c r="B18" s="8" t="s">
        <v>134</v>
      </c>
      <c r="C18" s="8" t="s">
        <v>136</v>
      </c>
      <c r="D18" s="8" t="s">
        <v>111</v>
      </c>
      <c r="E18" s="11" t="s">
        <v>112</v>
      </c>
      <c r="F18" s="8">
        <v>270</v>
      </c>
    </row>
    <row r="19" spans="1:6" ht="51">
      <c r="A19" s="9">
        <v>16</v>
      </c>
      <c r="B19" s="8" t="s">
        <v>19</v>
      </c>
      <c r="C19" s="8" t="s">
        <v>88</v>
      </c>
      <c r="D19" s="8" t="s">
        <v>20</v>
      </c>
      <c r="E19" s="11" t="s">
        <v>218</v>
      </c>
      <c r="F19" s="8">
        <v>315</v>
      </c>
    </row>
    <row r="20" spans="1:6" ht="50.25" customHeight="1">
      <c r="A20" s="9">
        <v>17</v>
      </c>
      <c r="B20" s="8" t="s">
        <v>144</v>
      </c>
      <c r="C20" s="8" t="s">
        <v>93</v>
      </c>
      <c r="D20" s="8" t="s">
        <v>17</v>
      </c>
      <c r="E20" s="11" t="s">
        <v>23</v>
      </c>
      <c r="F20" s="9">
        <v>270</v>
      </c>
    </row>
    <row r="21" spans="1:6" ht="56.25" customHeight="1">
      <c r="A21" s="9">
        <v>18</v>
      </c>
      <c r="B21" s="8" t="s">
        <v>82</v>
      </c>
      <c r="C21" s="8" t="s">
        <v>127</v>
      </c>
      <c r="D21" s="8" t="s">
        <v>235</v>
      </c>
      <c r="E21" s="11" t="s">
        <v>236</v>
      </c>
      <c r="F21" s="9">
        <v>270</v>
      </c>
    </row>
    <row r="22" spans="1:6" ht="53.25" customHeight="1">
      <c r="A22" s="9">
        <v>19</v>
      </c>
      <c r="B22" s="8" t="s">
        <v>27</v>
      </c>
      <c r="C22" s="8" t="s">
        <v>87</v>
      </c>
      <c r="D22" s="8" t="s">
        <v>24</v>
      </c>
      <c r="E22" s="11" t="s">
        <v>28</v>
      </c>
      <c r="F22" s="9">
        <v>270</v>
      </c>
    </row>
    <row r="23" spans="1:6" ht="51" customHeight="1">
      <c r="A23" s="9">
        <v>20</v>
      </c>
      <c r="B23" s="8" t="s">
        <v>25</v>
      </c>
      <c r="C23" s="8" t="s">
        <v>137</v>
      </c>
      <c r="D23" s="8" t="s">
        <v>26</v>
      </c>
      <c r="E23" s="11" t="s">
        <v>29</v>
      </c>
      <c r="F23" s="9">
        <v>270</v>
      </c>
    </row>
    <row r="24" spans="1:6" ht="39.75" customHeight="1">
      <c r="A24" s="9">
        <v>21</v>
      </c>
      <c r="B24" s="8" t="s">
        <v>30</v>
      </c>
      <c r="C24" s="8" t="s">
        <v>124</v>
      </c>
      <c r="D24" s="78" t="s">
        <v>31</v>
      </c>
      <c r="E24" s="79" t="s">
        <v>32</v>
      </c>
      <c r="F24" s="9">
        <v>250</v>
      </c>
    </row>
    <row r="25" spans="1:6" ht="39.75" customHeight="1">
      <c r="A25" s="9">
        <v>22</v>
      </c>
      <c r="B25" s="8" t="s">
        <v>30</v>
      </c>
      <c r="C25" s="8" t="s">
        <v>95</v>
      </c>
      <c r="D25" s="78" t="s">
        <v>31</v>
      </c>
      <c r="E25" s="79" t="s">
        <v>33</v>
      </c>
      <c r="F25" s="9">
        <v>250</v>
      </c>
    </row>
    <row r="26" spans="1:6" ht="39.75" customHeight="1">
      <c r="A26" s="9">
        <v>23</v>
      </c>
      <c r="B26" s="8" t="s">
        <v>30</v>
      </c>
      <c r="C26" s="8" t="s">
        <v>96</v>
      </c>
      <c r="D26" s="78" t="s">
        <v>31</v>
      </c>
      <c r="E26" s="79" t="s">
        <v>34</v>
      </c>
      <c r="F26" s="9">
        <v>250</v>
      </c>
    </row>
    <row r="27" spans="1:6" ht="39.75" customHeight="1">
      <c r="A27" s="9">
        <v>24</v>
      </c>
      <c r="B27" s="8" t="s">
        <v>30</v>
      </c>
      <c r="C27" s="8" t="s">
        <v>97</v>
      </c>
      <c r="D27" s="8" t="s">
        <v>36</v>
      </c>
      <c r="E27" s="79" t="s">
        <v>74</v>
      </c>
      <c r="F27" s="9">
        <v>225</v>
      </c>
    </row>
    <row r="28" spans="1:6" ht="39.75" customHeight="1">
      <c r="A28" s="9">
        <v>25</v>
      </c>
      <c r="B28" s="8" t="s">
        <v>30</v>
      </c>
      <c r="C28" s="8" t="s">
        <v>98</v>
      </c>
      <c r="D28" s="78" t="s">
        <v>31</v>
      </c>
      <c r="E28" s="79" t="s">
        <v>35</v>
      </c>
      <c r="F28" s="9">
        <v>250</v>
      </c>
    </row>
    <row r="29" spans="1:6" ht="39.75" customHeight="1">
      <c r="A29" s="9">
        <v>26</v>
      </c>
      <c r="B29" s="8" t="s">
        <v>30</v>
      </c>
      <c r="C29" s="8" t="s">
        <v>99</v>
      </c>
      <c r="D29" s="9" t="s">
        <v>36</v>
      </c>
      <c r="E29" s="79" t="s">
        <v>37</v>
      </c>
      <c r="F29" s="9">
        <v>225</v>
      </c>
    </row>
    <row r="30" spans="1:6" ht="39.75" customHeight="1">
      <c r="A30" s="9">
        <v>27</v>
      </c>
      <c r="B30" s="8" t="s">
        <v>30</v>
      </c>
      <c r="C30" s="8" t="s">
        <v>94</v>
      </c>
      <c r="D30" s="9" t="s">
        <v>36</v>
      </c>
      <c r="E30" s="79" t="s">
        <v>38</v>
      </c>
      <c r="F30" s="9">
        <v>225</v>
      </c>
    </row>
    <row r="31" spans="1:6" ht="39.75" customHeight="1">
      <c r="A31" s="9">
        <v>28</v>
      </c>
      <c r="B31" s="8" t="s">
        <v>114</v>
      </c>
      <c r="C31" s="8" t="s">
        <v>113</v>
      </c>
      <c r="D31" s="8" t="s">
        <v>39</v>
      </c>
      <c r="E31" s="11" t="s">
        <v>40</v>
      </c>
      <c r="F31" s="9">
        <v>270</v>
      </c>
    </row>
    <row r="32" spans="1:6" ht="39.75" customHeight="1">
      <c r="A32" s="9">
        <v>29</v>
      </c>
      <c r="B32" s="8" t="s">
        <v>30</v>
      </c>
      <c r="C32" s="8" t="s">
        <v>100</v>
      </c>
      <c r="D32" s="8" t="s">
        <v>41</v>
      </c>
      <c r="E32" s="11" t="s">
        <v>42</v>
      </c>
      <c r="F32" s="9">
        <v>250</v>
      </c>
    </row>
    <row r="33" spans="1:6" ht="39.75" customHeight="1">
      <c r="A33" s="9">
        <v>30</v>
      </c>
      <c r="B33" s="14" t="s">
        <v>43</v>
      </c>
      <c r="C33" s="8" t="s">
        <v>80</v>
      </c>
      <c r="D33" s="80" t="s">
        <v>219</v>
      </c>
      <c r="E33" s="11" t="s">
        <v>45</v>
      </c>
      <c r="F33" s="9">
        <v>150</v>
      </c>
    </row>
    <row r="34" spans="1:6" ht="39.75" customHeight="1">
      <c r="A34" s="9">
        <v>31</v>
      </c>
      <c r="B34" s="14" t="s">
        <v>48</v>
      </c>
      <c r="C34" s="8" t="s">
        <v>49</v>
      </c>
      <c r="D34" s="8" t="s">
        <v>69</v>
      </c>
      <c r="E34" s="11" t="s">
        <v>220</v>
      </c>
      <c r="F34" s="9">
        <v>180</v>
      </c>
    </row>
    <row r="35" spans="1:6" ht="39.75" customHeight="1">
      <c r="A35" s="9">
        <v>32</v>
      </c>
      <c r="B35" s="14" t="s">
        <v>120</v>
      </c>
      <c r="C35" s="8" t="s">
        <v>76</v>
      </c>
      <c r="D35" s="8" t="s">
        <v>36</v>
      </c>
      <c r="E35" s="79" t="s">
        <v>52</v>
      </c>
      <c r="F35" s="9">
        <v>225</v>
      </c>
    </row>
    <row r="36" spans="1:6" ht="39.75" customHeight="1">
      <c r="A36" s="9">
        <v>33</v>
      </c>
      <c r="B36" s="14" t="s">
        <v>53</v>
      </c>
      <c r="C36" s="8" t="s">
        <v>75</v>
      </c>
      <c r="D36" s="81" t="s">
        <v>55</v>
      </c>
      <c r="E36" s="11" t="s">
        <v>56</v>
      </c>
      <c r="F36" s="9">
        <v>135</v>
      </c>
    </row>
    <row r="37" spans="1:6" ht="39.75" customHeight="1">
      <c r="A37" s="9">
        <v>34</v>
      </c>
      <c r="B37" s="14" t="s">
        <v>59</v>
      </c>
      <c r="C37" s="8" t="s">
        <v>60</v>
      </c>
      <c r="D37" s="8" t="s">
        <v>221</v>
      </c>
      <c r="E37" s="11" t="s">
        <v>61</v>
      </c>
      <c r="F37" s="9">
        <v>180</v>
      </c>
    </row>
    <row r="38" spans="1:6" ht="39.75" customHeight="1">
      <c r="A38" s="9">
        <v>35</v>
      </c>
      <c r="B38" s="14" t="s">
        <v>63</v>
      </c>
      <c r="C38" s="8" t="s">
        <v>64</v>
      </c>
      <c r="D38" s="8" t="s">
        <v>65</v>
      </c>
      <c r="E38" s="82" t="s">
        <v>79</v>
      </c>
      <c r="F38" s="9">
        <v>180</v>
      </c>
    </row>
    <row r="39" spans="1:6" ht="39.75" customHeight="1">
      <c r="A39" s="9">
        <v>36</v>
      </c>
      <c r="B39" s="83" t="s">
        <v>122</v>
      </c>
      <c r="C39" s="15" t="s">
        <v>84</v>
      </c>
      <c r="D39" s="8" t="s">
        <v>55</v>
      </c>
      <c r="E39" s="11" t="s">
        <v>85</v>
      </c>
      <c r="F39" s="9">
        <v>150</v>
      </c>
    </row>
    <row r="40" spans="1:6" ht="35.25" customHeight="1">
      <c r="A40" s="9">
        <v>37</v>
      </c>
      <c r="B40" s="84" t="s">
        <v>67</v>
      </c>
      <c r="C40" s="85" t="s">
        <v>68</v>
      </c>
      <c r="D40" s="86" t="s">
        <v>219</v>
      </c>
      <c r="E40" s="87" t="s">
        <v>66</v>
      </c>
      <c r="F40" s="16">
        <v>230</v>
      </c>
    </row>
    <row r="41" spans="1:6" ht="38.25">
      <c r="A41" s="9">
        <v>38</v>
      </c>
      <c r="B41" s="14" t="s">
        <v>123</v>
      </c>
      <c r="C41" s="8" t="s">
        <v>70</v>
      </c>
      <c r="D41" s="8" t="s">
        <v>71</v>
      </c>
      <c r="E41" s="11" t="s">
        <v>157</v>
      </c>
      <c r="F41" s="9">
        <v>100</v>
      </c>
    </row>
    <row r="42" spans="1:6" ht="38.25">
      <c r="A42" s="9">
        <v>39</v>
      </c>
      <c r="B42" s="14" t="s">
        <v>123</v>
      </c>
      <c r="C42" s="8" t="s">
        <v>131</v>
      </c>
      <c r="D42" s="8" t="s">
        <v>72</v>
      </c>
      <c r="E42" s="11" t="s">
        <v>222</v>
      </c>
      <c r="F42" s="9">
        <v>100</v>
      </c>
    </row>
    <row r="43" spans="1:6" ht="51">
      <c r="A43" s="9">
        <v>40</v>
      </c>
      <c r="B43" s="5" t="s">
        <v>240</v>
      </c>
      <c r="C43" s="102" t="s">
        <v>248</v>
      </c>
      <c r="D43" s="107" t="s">
        <v>249</v>
      </c>
      <c r="E43" s="104" t="s">
        <v>257</v>
      </c>
      <c r="F43" s="5">
        <v>270</v>
      </c>
    </row>
    <row r="44" spans="1:6" ht="51">
      <c r="A44" s="9">
        <v>41</v>
      </c>
      <c r="B44" s="5" t="s">
        <v>143</v>
      </c>
      <c r="C44" s="102" t="s">
        <v>250</v>
      </c>
      <c r="D44" s="107" t="s">
        <v>251</v>
      </c>
      <c r="E44" s="6" t="s">
        <v>252</v>
      </c>
      <c r="F44" s="5">
        <v>270</v>
      </c>
    </row>
    <row r="45" spans="1:6" ht="51">
      <c r="A45" s="9">
        <v>42</v>
      </c>
      <c r="B45" s="5" t="s">
        <v>143</v>
      </c>
      <c r="C45" s="102" t="s">
        <v>253</v>
      </c>
      <c r="D45" s="107" t="s">
        <v>251</v>
      </c>
      <c r="E45" s="6" t="s">
        <v>254</v>
      </c>
      <c r="F45" s="5">
        <v>270</v>
      </c>
    </row>
    <row r="46" spans="1:6" ht="51">
      <c r="A46" s="9">
        <v>43</v>
      </c>
      <c r="B46" s="5" t="s">
        <v>143</v>
      </c>
      <c r="C46" s="102" t="s">
        <v>255</v>
      </c>
      <c r="D46" s="12" t="s">
        <v>158</v>
      </c>
      <c r="E46" s="27" t="s">
        <v>256</v>
      </c>
      <c r="F46" s="5">
        <v>300</v>
      </c>
    </row>
    <row r="47" spans="1:6" ht="38.25">
      <c r="A47" s="9">
        <v>44</v>
      </c>
      <c r="B47" s="14" t="s">
        <v>123</v>
      </c>
      <c r="C47" s="8" t="s">
        <v>109</v>
      </c>
      <c r="D47" s="9" t="s">
        <v>36</v>
      </c>
      <c r="E47" s="79" t="s">
        <v>73</v>
      </c>
      <c r="F47" s="9">
        <v>225</v>
      </c>
    </row>
    <row r="48" spans="1:6" ht="38.25">
      <c r="A48" s="9">
        <v>45</v>
      </c>
      <c r="B48" s="14" t="s">
        <v>264</v>
      </c>
      <c r="C48" s="8" t="s">
        <v>265</v>
      </c>
      <c r="D48" s="69" t="s">
        <v>215</v>
      </c>
      <c r="E48" s="69" t="s">
        <v>263</v>
      </c>
      <c r="F48" s="9">
        <v>200</v>
      </c>
    </row>
    <row r="49" spans="1:6" ht="38.25">
      <c r="A49" s="9">
        <v>46</v>
      </c>
      <c r="B49" s="111" t="s">
        <v>258</v>
      </c>
      <c r="C49" s="111" t="s">
        <v>259</v>
      </c>
      <c r="D49" s="112" t="s">
        <v>245</v>
      </c>
      <c r="E49" s="113" t="s">
        <v>260</v>
      </c>
      <c r="F49" s="111">
        <v>250</v>
      </c>
    </row>
    <row r="50" spans="1:6" ht="23.25" customHeight="1">
      <c r="A50" s="88"/>
      <c r="B50" s="89" t="s">
        <v>161</v>
      </c>
      <c r="C50" s="89"/>
      <c r="D50" s="89"/>
      <c r="E50" s="89"/>
      <c r="F50" s="90">
        <f>SUM(F4:F49)</f>
        <v>11675</v>
      </c>
    </row>
    <row r="51" spans="1:6" ht="13.5" customHeight="1"/>
    <row r="52" spans="1:6">
      <c r="B52" s="92"/>
      <c r="C52" s="92"/>
      <c r="D52" s="92"/>
    </row>
    <row r="53" spans="1:6">
      <c r="B53" s="93" t="s">
        <v>162</v>
      </c>
      <c r="C53" s="91">
        <v>750</v>
      </c>
      <c r="D53" s="94" t="s">
        <v>163</v>
      </c>
    </row>
    <row r="56" spans="1:6">
      <c r="C56" s="95" t="s">
        <v>164</v>
      </c>
      <c r="D56" s="96">
        <f>C53+F50</f>
        <v>12425</v>
      </c>
    </row>
    <row r="60" spans="1:6" s="68" customFormat="1" ht="34.5" customHeight="1">
      <c r="A60" s="97"/>
      <c r="B60" s="98"/>
      <c r="C60" s="98"/>
      <c r="D60" s="99"/>
      <c r="E60" s="100"/>
      <c r="F60" s="98"/>
    </row>
  </sheetData>
  <mergeCells count="7">
    <mergeCell ref="E1:F1"/>
    <mergeCell ref="A2:A3"/>
    <mergeCell ref="F2:F3"/>
    <mergeCell ref="B2:B3"/>
    <mergeCell ref="C2:C3"/>
    <mergeCell ref="D2:E2"/>
    <mergeCell ref="C1:D1"/>
  </mergeCells>
  <pageMargins left="0.25" right="0.25" top="0.24" bottom="0.2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E9" sqref="E9"/>
    </sheetView>
  </sheetViews>
  <sheetFormatPr defaultRowHeight="12"/>
  <cols>
    <col min="1" max="1" width="2.85546875" style="17" bestFit="1" customWidth="1"/>
    <col min="2" max="2" width="25.85546875" style="3" customWidth="1"/>
    <col min="3" max="3" width="26" style="17" customWidth="1"/>
    <col min="4" max="4" width="15.85546875" style="18" customWidth="1"/>
    <col min="5" max="5" width="15.28515625" style="3" customWidth="1"/>
    <col min="6" max="6" width="11.5703125" style="3" customWidth="1"/>
    <col min="7" max="7" width="19.28515625" style="3" customWidth="1"/>
    <col min="8" max="16384" width="9.140625" style="3"/>
  </cols>
  <sheetData>
    <row r="1" spans="1:6" ht="12.75">
      <c r="A1" s="1"/>
      <c r="B1" s="2"/>
      <c r="C1" s="126"/>
      <c r="D1" s="126"/>
      <c r="E1" s="126" t="s">
        <v>153</v>
      </c>
      <c r="F1" s="126"/>
    </row>
    <row r="2" spans="1:6" ht="39" customHeight="1">
      <c r="A2" s="127" t="s">
        <v>0</v>
      </c>
      <c r="B2" s="128" t="s">
        <v>1</v>
      </c>
      <c r="C2" s="130" t="s">
        <v>2</v>
      </c>
      <c r="D2" s="130" t="s">
        <v>3</v>
      </c>
      <c r="E2" s="130"/>
      <c r="F2" s="130" t="s">
        <v>4</v>
      </c>
    </row>
    <row r="3" spans="1:6" ht="31.5" customHeight="1">
      <c r="A3" s="127"/>
      <c r="B3" s="129"/>
      <c r="C3" s="130"/>
      <c r="D3" s="20" t="s">
        <v>5</v>
      </c>
      <c r="E3" s="20" t="s">
        <v>6</v>
      </c>
      <c r="F3" s="130"/>
    </row>
    <row r="4" spans="1:6" ht="68.25" customHeight="1">
      <c r="A4" s="4">
        <v>1</v>
      </c>
      <c r="B4" s="5" t="s">
        <v>151</v>
      </c>
      <c r="C4" s="8" t="s">
        <v>150</v>
      </c>
      <c r="D4" s="12" t="s">
        <v>21</v>
      </c>
      <c r="E4" s="6" t="s">
        <v>155</v>
      </c>
      <c r="F4" s="4">
        <v>315</v>
      </c>
    </row>
    <row r="5" spans="1:6" ht="57.75" customHeight="1">
      <c r="A5" s="4">
        <v>2</v>
      </c>
      <c r="B5" s="5" t="s">
        <v>16</v>
      </c>
      <c r="C5" s="5" t="s">
        <v>86</v>
      </c>
      <c r="D5" s="5" t="s">
        <v>22</v>
      </c>
      <c r="E5" s="6" t="s">
        <v>156</v>
      </c>
      <c r="F5" s="4">
        <v>270</v>
      </c>
    </row>
    <row r="6" spans="1:6" ht="39.75" customHeight="1">
      <c r="A6" s="4">
        <v>3</v>
      </c>
      <c r="B6" s="10" t="s">
        <v>115</v>
      </c>
      <c r="C6" s="5" t="s">
        <v>101</v>
      </c>
      <c r="D6" s="12" t="s">
        <v>21</v>
      </c>
      <c r="E6" s="6" t="s">
        <v>44</v>
      </c>
      <c r="F6" s="4">
        <v>360</v>
      </c>
    </row>
    <row r="7" spans="1:6" ht="39.75" customHeight="1">
      <c r="A7" s="4">
        <v>4</v>
      </c>
      <c r="B7" s="10" t="s">
        <v>117</v>
      </c>
      <c r="C7" s="5" t="s">
        <v>83</v>
      </c>
      <c r="D7" s="12" t="s">
        <v>21</v>
      </c>
      <c r="E7" s="6" t="s">
        <v>46</v>
      </c>
      <c r="F7" s="4">
        <v>270</v>
      </c>
    </row>
    <row r="8" spans="1:6" ht="39.75" customHeight="1">
      <c r="A8" s="4">
        <v>5</v>
      </c>
      <c r="B8" s="10" t="s">
        <v>116</v>
      </c>
      <c r="C8" s="5" t="s">
        <v>102</v>
      </c>
      <c r="D8" s="12" t="s">
        <v>21</v>
      </c>
      <c r="E8" s="6" t="s">
        <v>47</v>
      </c>
      <c r="F8" s="5">
        <v>360</v>
      </c>
    </row>
    <row r="9" spans="1:6" ht="39.75" customHeight="1">
      <c r="A9" s="4">
        <v>6</v>
      </c>
      <c r="B9" s="10" t="s">
        <v>118</v>
      </c>
      <c r="C9" s="5" t="s">
        <v>103</v>
      </c>
      <c r="D9" s="12" t="s">
        <v>21</v>
      </c>
      <c r="E9" s="6" t="s">
        <v>50</v>
      </c>
      <c r="F9" s="4">
        <v>360</v>
      </c>
    </row>
    <row r="10" spans="1:6" ht="39.75" customHeight="1">
      <c r="A10" s="4">
        <v>7</v>
      </c>
      <c r="B10" s="10" t="s">
        <v>119</v>
      </c>
      <c r="C10" s="8" t="s">
        <v>104</v>
      </c>
      <c r="D10" s="12" t="s">
        <v>21</v>
      </c>
      <c r="E10" s="6" t="s">
        <v>51</v>
      </c>
      <c r="F10" s="4">
        <v>250</v>
      </c>
    </row>
    <row r="11" spans="1:6" ht="39.75" customHeight="1">
      <c r="A11" s="4">
        <v>8</v>
      </c>
      <c r="B11" s="10" t="s">
        <v>78</v>
      </c>
      <c r="C11" s="8" t="s">
        <v>105</v>
      </c>
      <c r="D11" s="12" t="s">
        <v>21</v>
      </c>
      <c r="E11" s="13" t="s">
        <v>77</v>
      </c>
      <c r="F11" s="4">
        <v>320</v>
      </c>
    </row>
    <row r="12" spans="1:6" ht="39.75" customHeight="1">
      <c r="A12" s="4">
        <v>9</v>
      </c>
      <c r="B12" s="10" t="s">
        <v>228</v>
      </c>
      <c r="C12" s="5" t="s">
        <v>106</v>
      </c>
      <c r="D12" s="12" t="s">
        <v>21</v>
      </c>
      <c r="E12" s="6" t="s">
        <v>54</v>
      </c>
      <c r="F12" s="4">
        <v>360</v>
      </c>
    </row>
    <row r="13" spans="1:6" ht="39.75" customHeight="1">
      <c r="A13" s="4">
        <v>10</v>
      </c>
      <c r="B13" s="10" t="s">
        <v>57</v>
      </c>
      <c r="C13" s="5" t="s">
        <v>107</v>
      </c>
      <c r="D13" s="12" t="s">
        <v>21</v>
      </c>
      <c r="E13" s="6" t="s">
        <v>58</v>
      </c>
      <c r="F13" s="4">
        <v>270</v>
      </c>
    </row>
    <row r="14" spans="1:6" ht="39.75" customHeight="1">
      <c r="A14" s="4">
        <v>11</v>
      </c>
      <c r="B14" s="10" t="s">
        <v>121</v>
      </c>
      <c r="C14" s="8" t="s">
        <v>108</v>
      </c>
      <c r="D14" s="12" t="s">
        <v>21</v>
      </c>
      <c r="E14" s="6" t="s">
        <v>62</v>
      </c>
      <c r="F14" s="4">
        <v>360</v>
      </c>
    </row>
    <row r="15" spans="1:6" ht="57" customHeight="1">
      <c r="A15" s="4">
        <v>12</v>
      </c>
      <c r="B15" s="103" t="s">
        <v>147</v>
      </c>
      <c r="C15" s="104" t="s">
        <v>154</v>
      </c>
      <c r="D15" s="104" t="s">
        <v>148</v>
      </c>
      <c r="E15" s="104" t="s">
        <v>149</v>
      </c>
      <c r="F15" s="4">
        <v>350</v>
      </c>
    </row>
    <row r="16" spans="1:6" ht="57.75" customHeight="1">
      <c r="A16" s="4">
        <v>13</v>
      </c>
      <c r="B16" s="5" t="s">
        <v>231</v>
      </c>
      <c r="C16" s="102" t="s">
        <v>232</v>
      </c>
      <c r="D16" s="105" t="s">
        <v>233</v>
      </c>
      <c r="E16" s="6" t="s">
        <v>234</v>
      </c>
      <c r="F16" s="5">
        <v>280</v>
      </c>
    </row>
    <row r="17" spans="1:6" ht="57.75" customHeight="1">
      <c r="A17" s="4">
        <v>14</v>
      </c>
      <c r="B17" s="103" t="s">
        <v>122</v>
      </c>
      <c r="C17" s="8" t="s">
        <v>152</v>
      </c>
      <c r="D17" s="104" t="s">
        <v>145</v>
      </c>
      <c r="E17" s="104" t="s">
        <v>146</v>
      </c>
      <c r="F17" s="4">
        <v>400</v>
      </c>
    </row>
    <row r="18" spans="1:6" ht="62.25" customHeight="1">
      <c r="A18" s="4">
        <v>15</v>
      </c>
      <c r="B18" s="5" t="s">
        <v>240</v>
      </c>
      <c r="C18" s="102" t="s">
        <v>241</v>
      </c>
      <c r="D18" s="105" t="s">
        <v>242</v>
      </c>
      <c r="E18" s="6" t="s">
        <v>243</v>
      </c>
      <c r="F18" s="5">
        <v>200</v>
      </c>
    </row>
    <row r="19" spans="1:6" ht="57.75" customHeight="1">
      <c r="A19" s="4">
        <v>16</v>
      </c>
      <c r="B19" s="5" t="s">
        <v>244</v>
      </c>
      <c r="C19" s="102" t="s">
        <v>247</v>
      </c>
      <c r="D19" s="107" t="s">
        <v>245</v>
      </c>
      <c r="E19" s="6" t="s">
        <v>246</v>
      </c>
      <c r="F19" s="5">
        <v>250</v>
      </c>
    </row>
    <row r="20" spans="1:6" ht="20.25" customHeight="1">
      <c r="A20" s="26"/>
      <c r="B20" s="27" t="s">
        <v>165</v>
      </c>
      <c r="C20" s="27"/>
      <c r="D20" s="27"/>
      <c r="E20" s="27"/>
      <c r="F20" s="28">
        <f>SUM(F4:F19)</f>
        <v>4975</v>
      </c>
    </row>
    <row r="22" spans="1:6">
      <c r="B22" s="19"/>
      <c r="C22" s="19"/>
      <c r="D22" s="19"/>
    </row>
    <row r="23" spans="1:6">
      <c r="B23" s="29" t="s">
        <v>162</v>
      </c>
      <c r="C23" s="17">
        <v>450</v>
      </c>
      <c r="D23" s="18" t="s">
        <v>163</v>
      </c>
    </row>
    <row r="26" spans="1:6">
      <c r="B26" s="32" t="s">
        <v>166</v>
      </c>
      <c r="C26" s="31">
        <f>C23+F20</f>
        <v>5425</v>
      </c>
      <c r="D26" s="30" t="s">
        <v>163</v>
      </c>
    </row>
    <row r="30" spans="1:6" s="7" customFormat="1" ht="34.5" customHeight="1">
      <c r="A30" s="21"/>
      <c r="B30" s="22"/>
      <c r="C30" s="23"/>
      <c r="D30" s="24"/>
      <c r="E30" s="25"/>
      <c r="F30" s="22"/>
    </row>
  </sheetData>
  <mergeCells count="7">
    <mergeCell ref="C1:D1"/>
    <mergeCell ref="E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4" workbookViewId="0">
      <selection activeCell="H15" sqref="H15"/>
    </sheetView>
  </sheetViews>
  <sheetFormatPr defaultRowHeight="15"/>
  <cols>
    <col min="1" max="1" width="7.42578125" style="55" customWidth="1"/>
    <col min="2" max="2" width="23.28515625" style="55" customWidth="1"/>
    <col min="3" max="3" width="14.140625" style="55" customWidth="1"/>
    <col min="4" max="4" width="13.7109375" style="55" customWidth="1"/>
    <col min="5" max="5" width="14.5703125" style="55" customWidth="1"/>
    <col min="6" max="16384" width="9.140625" style="55"/>
  </cols>
  <sheetData>
    <row r="1" spans="1:8">
      <c r="A1" s="54"/>
    </row>
    <row r="2" spans="1:8">
      <c r="A2" s="131"/>
      <c r="B2" s="132"/>
      <c r="C2" s="132"/>
      <c r="D2" s="132"/>
      <c r="E2" s="132"/>
      <c r="F2" s="108" t="s">
        <v>261</v>
      </c>
      <c r="G2" s="109"/>
      <c r="H2" s="110" t="s">
        <v>262</v>
      </c>
    </row>
    <row r="4" spans="1:8" ht="47.25">
      <c r="A4" s="56" t="s">
        <v>195</v>
      </c>
      <c r="B4" s="57" t="s">
        <v>196</v>
      </c>
      <c r="C4" s="57" t="s">
        <v>197</v>
      </c>
      <c r="D4" s="58" t="s">
        <v>198</v>
      </c>
      <c r="E4" s="58" t="s">
        <v>199</v>
      </c>
    </row>
    <row r="5" spans="1:8" ht="15.75">
      <c r="A5" s="59">
        <v>1</v>
      </c>
      <c r="B5" s="57" t="s">
        <v>200</v>
      </c>
      <c r="C5" s="60" t="s">
        <v>201</v>
      </c>
      <c r="D5" s="57">
        <v>490</v>
      </c>
      <c r="E5" s="61" t="s">
        <v>202</v>
      </c>
    </row>
    <row r="6" spans="1:8" ht="15.75">
      <c r="A6" s="59">
        <v>2</v>
      </c>
      <c r="B6" s="57" t="s">
        <v>238</v>
      </c>
      <c r="C6" s="60" t="s">
        <v>203</v>
      </c>
      <c r="D6" s="57">
        <v>780</v>
      </c>
      <c r="E6" s="61" t="s">
        <v>202</v>
      </c>
    </row>
    <row r="7" spans="1:8" ht="15.75">
      <c r="A7" s="59">
        <v>3</v>
      </c>
      <c r="B7" s="57" t="s">
        <v>237</v>
      </c>
      <c r="C7" s="60" t="s">
        <v>204</v>
      </c>
      <c r="D7" s="57">
        <v>810</v>
      </c>
      <c r="E7" s="61" t="s">
        <v>202</v>
      </c>
    </row>
    <row r="8" spans="1:8" ht="15.75">
      <c r="A8" s="59">
        <v>4</v>
      </c>
      <c r="B8" s="136" t="s">
        <v>239</v>
      </c>
      <c r="C8" s="60" t="s">
        <v>205</v>
      </c>
      <c r="D8" s="57">
        <v>370</v>
      </c>
      <c r="E8" s="61" t="s">
        <v>202</v>
      </c>
    </row>
    <row r="9" spans="1:8" ht="15.75">
      <c r="A9" s="59">
        <v>5</v>
      </c>
      <c r="B9" s="137"/>
      <c r="C9" s="60" t="s">
        <v>206</v>
      </c>
      <c r="D9" s="57">
        <v>190</v>
      </c>
      <c r="E9" s="61" t="s">
        <v>202</v>
      </c>
    </row>
    <row r="10" spans="1:8" ht="15.75" customHeight="1">
      <c r="A10" s="140">
        <v>6</v>
      </c>
      <c r="B10" s="133" t="s">
        <v>207</v>
      </c>
      <c r="C10" s="136" t="s">
        <v>208</v>
      </c>
      <c r="D10" s="136">
        <v>270</v>
      </c>
      <c r="E10" s="138" t="s">
        <v>202</v>
      </c>
    </row>
    <row r="11" spans="1:8" ht="15.75" customHeight="1">
      <c r="A11" s="141"/>
      <c r="B11" s="134"/>
      <c r="C11" s="137"/>
      <c r="D11" s="137"/>
      <c r="E11" s="139"/>
    </row>
    <row r="12" spans="1:8" ht="15.75">
      <c r="A12" s="135" t="s">
        <v>209</v>
      </c>
      <c r="B12" s="135"/>
      <c r="C12" s="135"/>
      <c r="D12" s="57">
        <f>SUM(D5:D11)</f>
        <v>2910</v>
      </c>
      <c r="E12" s="57"/>
    </row>
    <row r="15" spans="1:8" ht="15.75">
      <c r="B15" s="62"/>
    </row>
  </sheetData>
  <mergeCells count="8">
    <mergeCell ref="A2:E2"/>
    <mergeCell ref="B10:B11"/>
    <mergeCell ref="A12:C12"/>
    <mergeCell ref="C10:C11"/>
    <mergeCell ref="D10:D11"/>
    <mergeCell ref="E10:E11"/>
    <mergeCell ref="B8:B9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ლიმიტ 2019</vt:lpstr>
      <vt:lpstr>ბენზინი</vt:lpstr>
      <vt:lpstr>დიზელი</vt:lpstr>
      <vt:lpstr>გათბობა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chanturia</dc:creator>
  <cp:lastModifiedBy>Maia Zhordania</cp:lastModifiedBy>
  <cp:lastPrinted>2019-03-04T07:57:51Z</cp:lastPrinted>
  <dcterms:created xsi:type="dcterms:W3CDTF">2016-02-26T06:05:45Z</dcterms:created>
  <dcterms:modified xsi:type="dcterms:W3CDTF">2019-03-04T07:58:00Z</dcterms:modified>
</cp:coreProperties>
</file>