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Print_Area" localSheetId="0">Sheet1!$B$3:$H$66</definedName>
  </definedNames>
  <calcPr calcId="152511"/>
</workbook>
</file>

<file path=xl/calcChain.xml><?xml version="1.0" encoding="utf-8"?>
<calcChain xmlns="http://schemas.openxmlformats.org/spreadsheetml/2006/main">
  <c r="H7" i="1" l="1"/>
  <c r="F61" i="1" l="1"/>
  <c r="E61" i="1"/>
  <c r="D7" i="1" l="1"/>
  <c r="F13" i="1" l="1"/>
  <c r="G50" i="1"/>
  <c r="H50" i="1"/>
  <c r="F50" i="1"/>
  <c r="G4" i="1"/>
  <c r="E13" i="1"/>
  <c r="H22" i="1"/>
  <c r="G22" i="1"/>
  <c r="F22" i="1"/>
  <c r="E22" i="1"/>
  <c r="G40" i="1" l="1"/>
  <c r="F40" i="1"/>
  <c r="E40" i="1"/>
  <c r="H49" i="1"/>
  <c r="G49" i="1"/>
  <c r="F49" i="1"/>
  <c r="E49" i="1"/>
  <c r="F41" i="1"/>
  <c r="D43" i="1"/>
  <c r="D44" i="1"/>
  <c r="D45" i="1"/>
  <c r="D46" i="1"/>
  <c r="D47" i="1"/>
  <c r="D48" i="1"/>
  <c r="D42" i="1"/>
  <c r="F14" i="1"/>
  <c r="D33" i="1"/>
  <c r="D34" i="1"/>
  <c r="D35" i="1"/>
  <c r="D36" i="1"/>
  <c r="D37" i="1"/>
  <c r="D38" i="1"/>
  <c r="D39" i="1"/>
  <c r="F59" i="1"/>
  <c r="F58" i="1" s="1"/>
  <c r="D56" i="1"/>
  <c r="D53" i="1"/>
  <c r="D12" i="1"/>
  <c r="D11" i="1"/>
  <c r="D8" i="1"/>
  <c r="D10" i="1"/>
  <c r="D9" i="1"/>
  <c r="D6" i="1"/>
  <c r="H5" i="1"/>
  <c r="H4" i="1" s="1"/>
  <c r="G5" i="1"/>
  <c r="E5" i="1"/>
  <c r="E4" i="1" s="1"/>
  <c r="H32" i="1"/>
  <c r="H31" i="1" s="1"/>
  <c r="G32" i="1"/>
  <c r="G31" i="1" s="1"/>
  <c r="F32" i="1"/>
  <c r="F31" i="1" s="1"/>
  <c r="E32" i="1"/>
  <c r="E31" i="1" s="1"/>
  <c r="D55" i="1"/>
  <c r="D54" i="1"/>
  <c r="D51" i="1"/>
  <c r="F16" i="1"/>
  <c r="H41" i="1"/>
  <c r="H40" i="1" s="1"/>
  <c r="G41" i="1"/>
  <c r="E41" i="1"/>
  <c r="D32" i="1" l="1"/>
  <c r="D50" i="1"/>
  <c r="D41" i="1"/>
  <c r="D5" i="1" l="1"/>
  <c r="F5" i="1"/>
  <c r="F4" i="1" s="1"/>
  <c r="F2" i="1" s="1"/>
  <c r="D52" i="1"/>
  <c r="D49" i="1" s="1"/>
  <c r="D30" i="1" l="1"/>
  <c r="D29" i="1"/>
  <c r="D28" i="1"/>
  <c r="D27" i="1"/>
  <c r="D26" i="1"/>
  <c r="D25" i="1"/>
  <c r="D24" i="1"/>
  <c r="H23" i="1"/>
  <c r="G23" i="1"/>
  <c r="F23" i="1"/>
  <c r="E23" i="1"/>
  <c r="D23" i="1" l="1"/>
  <c r="D21" i="1" l="1"/>
  <c r="D20" i="1"/>
  <c r="D19" i="1"/>
  <c r="D18" i="1"/>
  <c r="D17" i="1"/>
  <c r="D16" i="1"/>
  <c r="D15" i="1"/>
  <c r="H14" i="1"/>
  <c r="H13" i="1" s="1"/>
  <c r="H2" i="1" s="1"/>
  <c r="G14" i="1"/>
  <c r="G13" i="1" s="1"/>
  <c r="E14" i="1"/>
  <c r="D14" i="1" l="1"/>
  <c r="D61" i="1" l="1"/>
  <c r="D64" i="1" l="1"/>
  <c r="D63" i="1"/>
  <c r="D65" i="1"/>
  <c r="D66" i="1" l="1"/>
  <c r="D62" i="1"/>
  <c r="D60" i="1"/>
  <c r="H59" i="1"/>
  <c r="H58" i="1" s="1"/>
  <c r="G59" i="1"/>
  <c r="G58" i="1" s="1"/>
  <c r="G2" i="1" s="1"/>
  <c r="E59" i="1"/>
  <c r="E58" i="1" s="1"/>
  <c r="E2" i="1" s="1"/>
  <c r="D59" i="1" l="1"/>
  <c r="D58" i="1" l="1"/>
</calcChain>
</file>

<file path=xl/sharedStrings.xml><?xml version="1.0" encoding="utf-8"?>
<sst xmlns="http://schemas.openxmlformats.org/spreadsheetml/2006/main" count="82" uniqueCount="28">
  <si>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</si>
  <si>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</si>
  <si>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</si>
  <si>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</si>
  <si>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</si>
  <si>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</si>
  <si>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</si>
  <si>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</si>
  <si>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</si>
  <si>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</si>
  <si>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</si>
  <si>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</si>
  <si>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</si>
  <si>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</si>
  <si>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</si>
  <si>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>27 03 03 11 03</t>
  </si>
  <si>
    <t>27 03 02 02</t>
  </si>
  <si>
    <t>იმუნიზაცია</t>
  </si>
  <si>
    <t>27 03 02 03</t>
  </si>
  <si>
    <t>ეპიდზედამხედველობა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</si>
  <si>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</si>
  <si>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</si>
  <si>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</si>
  <si>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</si>
  <si>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27 03 02 04</t>
  </si>
  <si>
    <t>უსაფრთხო სისხლი</t>
  </si>
  <si>
    <t>27 03 02 01</t>
  </si>
  <si>
    <t>დაავადებათა ადრეული გამოვლენა და სკრინინგი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</si>
</sst>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164" fontId="0" fillId="0" borderId="0" xfId="0" applyNumberFormat="1"/>
    <xf numFmtId="164" fontId="4" fillId="3" borderId="3" xfId="0" applyNumberFormat="1" applyFont="1" applyFill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tabSelected="1" view="pageBreakPreview" zoomScale="85" zoomScaleNormal="100" zoomScaleSheetLayoutView="85" workbookViewId="0">
      <selection activeCell="H56" sqref="H56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5" width="12.85546875" customWidth="1"/>
    <col min="6" max="6" width="17.5703125" customWidth="1"/>
    <col min="7" max="8" width="12.85546875" customWidth="1"/>
    <col min="10" max="10" width="12.42578125" bestFit="1" customWidth="1"/>
  </cols>
  <sheetData>
    <row r="2" spans="2:8" ht="15.75" thickBot="1" x14ac:dyDescent="0.3">
      <c r="E2" s="20">
        <f>E4+E13+E22+E31+E40+E49+E58</f>
        <v>0</v>
      </c>
      <c r="F2" s="20">
        <f t="shared" ref="F2:H2" si="0">F4+F13+F22+F31+F40+F49+F58</f>
        <v>19360000</v>
      </c>
      <c r="G2" s="20">
        <f t="shared" si="0"/>
        <v>10000</v>
      </c>
      <c r="H2" s="20">
        <f t="shared" si="0"/>
        <v>530000</v>
      </c>
    </row>
    <row r="3" spans="2:8" ht="26.25" customHeight="1" thickBot="1" x14ac:dyDescent="0.3">
      <c r="D3" s="11" t="s">
        <v>13</v>
      </c>
      <c r="E3" s="11" t="s">
        <v>9</v>
      </c>
      <c r="F3" s="11" t="s">
        <v>10</v>
      </c>
      <c r="G3" s="11" t="s">
        <v>11</v>
      </c>
      <c r="H3" s="11" t="s">
        <v>12</v>
      </c>
    </row>
    <row r="4" spans="2:8" ht="16.5" thickBot="1" x14ac:dyDescent="0.3">
      <c r="B4" s="15" t="s">
        <v>26</v>
      </c>
      <c r="C4" s="15" t="s">
        <v>27</v>
      </c>
      <c r="D4" s="15"/>
      <c r="E4" s="1">
        <f>SUM(E5,E12)</f>
        <v>-55000</v>
      </c>
      <c r="F4" s="1">
        <f>SUM(F5,F12)</f>
        <v>-245000</v>
      </c>
      <c r="G4" s="1">
        <f>SUM(G5,G12)</f>
        <v>0</v>
      </c>
      <c r="H4" s="4">
        <f>SUM(H5,H12)</f>
        <v>300000</v>
      </c>
    </row>
    <row r="5" spans="2:8" x14ac:dyDescent="0.25">
      <c r="B5" s="15"/>
      <c r="C5" s="9" t="s">
        <v>1</v>
      </c>
      <c r="D5" s="2">
        <f>SUM(D6:D10)</f>
        <v>0</v>
      </c>
      <c r="E5" s="2">
        <f>SUM(E6:E10)</f>
        <v>-55000</v>
      </c>
      <c r="F5" s="2">
        <f>SUM(F6:F10)</f>
        <v>-245000</v>
      </c>
      <c r="G5" s="2">
        <f>SUM(G6:G10)</f>
        <v>0</v>
      </c>
      <c r="H5" s="5">
        <f>SUM(H6:H10)</f>
        <v>300000</v>
      </c>
    </row>
    <row r="6" spans="2:8" x14ac:dyDescent="0.25">
      <c r="C6" s="10" t="s">
        <v>2</v>
      </c>
      <c r="D6" s="3">
        <f>SUM(E6:H6)</f>
        <v>0</v>
      </c>
    </row>
    <row r="7" spans="2:8" x14ac:dyDescent="0.25">
      <c r="C7" s="10" t="s">
        <v>3</v>
      </c>
      <c r="D7" s="3">
        <f>SUM(E7:H7)</f>
        <v>0</v>
      </c>
      <c r="E7" s="22">
        <v>-55000</v>
      </c>
      <c r="F7" s="22">
        <v>-245000</v>
      </c>
      <c r="H7">
        <f>-E7-F7</f>
        <v>300000</v>
      </c>
    </row>
    <row r="8" spans="2:8" x14ac:dyDescent="0.25">
      <c r="C8" s="10" t="s">
        <v>4</v>
      </c>
      <c r="D8" s="3">
        <f>SUM(E8:H8)</f>
        <v>0</v>
      </c>
    </row>
    <row r="9" spans="2:8" x14ac:dyDescent="0.25">
      <c r="C9" s="10" t="s">
        <v>5</v>
      </c>
      <c r="D9" s="3">
        <f t="shared" ref="D9:D11" si="1">SUM(E9:H9)</f>
        <v>0</v>
      </c>
    </row>
    <row r="10" spans="2:8" x14ac:dyDescent="0.25">
      <c r="C10" s="10" t="s">
        <v>6</v>
      </c>
      <c r="D10" s="3">
        <f t="shared" si="1"/>
        <v>0</v>
      </c>
    </row>
    <row r="11" spans="2:8" x14ac:dyDescent="0.25">
      <c r="C11" s="10" t="s">
        <v>7</v>
      </c>
      <c r="D11" s="3">
        <f t="shared" si="1"/>
        <v>0</v>
      </c>
    </row>
    <row r="12" spans="2:8" ht="15.75" thickBot="1" x14ac:dyDescent="0.3">
      <c r="C12" s="9" t="s">
        <v>8</v>
      </c>
      <c r="D12" s="2">
        <f>SUM(E12:H12)</f>
        <v>0</v>
      </c>
    </row>
    <row r="13" spans="2:8" ht="16.5" thickBot="1" x14ac:dyDescent="0.3">
      <c r="B13" s="13" t="s">
        <v>16</v>
      </c>
      <c r="C13" s="13" t="s">
        <v>17</v>
      </c>
      <c r="D13" s="13"/>
      <c r="E13" s="1">
        <f>SUM(E14,E21)</f>
        <v>0</v>
      </c>
      <c r="F13" s="1">
        <f>SUM(F14,F21)</f>
        <v>1710000</v>
      </c>
      <c r="G13" s="1">
        <f>SUM(G14,G21)</f>
        <v>10000</v>
      </c>
      <c r="H13" s="4">
        <f>SUM(H14,H21)</f>
        <v>-1220000</v>
      </c>
    </row>
    <row r="14" spans="2:8" x14ac:dyDescent="0.25">
      <c r="C14" s="9" t="s">
        <v>1</v>
      </c>
      <c r="D14" s="2">
        <f>SUM(D15:D19)</f>
        <v>500000</v>
      </c>
      <c r="E14" s="2">
        <f>SUM(E15:E19)</f>
        <v>0</v>
      </c>
      <c r="F14" s="2">
        <f>SUM(F15:F19)</f>
        <v>1810000</v>
      </c>
      <c r="G14" s="2">
        <f>SUM(G15:G19)</f>
        <v>10000</v>
      </c>
      <c r="H14" s="5">
        <f>SUM(H15:H19)</f>
        <v>-1320000</v>
      </c>
    </row>
    <row r="15" spans="2:8" x14ac:dyDescent="0.25">
      <c r="C15" s="10" t="s">
        <v>2</v>
      </c>
      <c r="D15" s="3">
        <f>SUM(E15:H15)</f>
        <v>0</v>
      </c>
      <c r="E15" s="3"/>
      <c r="F15" s="3"/>
      <c r="G15" s="3"/>
      <c r="H15" s="6"/>
    </row>
    <row r="16" spans="2:8" x14ac:dyDescent="0.25">
      <c r="C16" s="10" t="s">
        <v>3</v>
      </c>
      <c r="D16" s="3">
        <f>SUM(E16:H16)</f>
        <v>450000</v>
      </c>
      <c r="E16" s="3"/>
      <c r="F16" s="3">
        <f>450000+1360000</f>
        <v>1810000</v>
      </c>
      <c r="G16" s="3"/>
      <c r="H16" s="6">
        <v>-1360000</v>
      </c>
    </row>
    <row r="17" spans="2:8" x14ac:dyDescent="0.25">
      <c r="C17" s="10" t="s">
        <v>4</v>
      </c>
      <c r="D17" s="3">
        <f>SUM(E17:H17)</f>
        <v>0</v>
      </c>
      <c r="E17" s="3"/>
      <c r="F17" s="3"/>
      <c r="G17" s="3"/>
      <c r="H17" s="6"/>
    </row>
    <row r="18" spans="2:8" x14ac:dyDescent="0.25">
      <c r="C18" s="10" t="s">
        <v>5</v>
      </c>
      <c r="D18" s="3">
        <f t="shared" ref="D18:D20" si="2">SUM(E18:H18)</f>
        <v>50000</v>
      </c>
      <c r="E18" s="3"/>
      <c r="F18" s="3"/>
      <c r="G18" s="3">
        <v>10000</v>
      </c>
      <c r="H18" s="6">
        <v>40000</v>
      </c>
    </row>
    <row r="19" spans="2:8" x14ac:dyDescent="0.25">
      <c r="C19" s="10" t="s">
        <v>6</v>
      </c>
      <c r="D19" s="3">
        <f t="shared" si="2"/>
        <v>0</v>
      </c>
      <c r="E19" s="3"/>
      <c r="F19" s="3"/>
      <c r="G19" s="3"/>
      <c r="H19" s="6"/>
    </row>
    <row r="20" spans="2:8" x14ac:dyDescent="0.25">
      <c r="C20" s="10" t="s">
        <v>7</v>
      </c>
      <c r="D20" s="3">
        <f t="shared" si="2"/>
        <v>0</v>
      </c>
      <c r="E20" s="3"/>
      <c r="F20" s="3"/>
      <c r="G20" s="3"/>
      <c r="H20" s="6"/>
    </row>
    <row r="21" spans="2:8" ht="15.75" thickBot="1" x14ac:dyDescent="0.3">
      <c r="C21" s="9" t="s">
        <v>8</v>
      </c>
      <c r="D21" s="2">
        <f>SUM(E21:H21)</f>
        <v>0</v>
      </c>
      <c r="E21" s="2"/>
      <c r="F21" s="2">
        <v>-100000</v>
      </c>
      <c r="G21" s="2"/>
      <c r="H21" s="5">
        <v>100000</v>
      </c>
    </row>
    <row r="22" spans="2:8" ht="16.5" thickBot="1" x14ac:dyDescent="0.3">
      <c r="B22" s="12" t="s">
        <v>18</v>
      </c>
      <c r="C22" s="12" t="s">
        <v>19</v>
      </c>
      <c r="D22" s="12"/>
      <c r="E22" s="1">
        <f>SUM(E23,E30)</f>
        <v>0</v>
      </c>
      <c r="F22" s="1">
        <f>SUM(F23,F30)</f>
        <v>-500000</v>
      </c>
      <c r="G22" s="1">
        <f>SUM(G23,G30)</f>
        <v>0</v>
      </c>
      <c r="H22" s="4">
        <f>SUM(H23,H30)</f>
        <v>0</v>
      </c>
    </row>
    <row r="23" spans="2:8" x14ac:dyDescent="0.25">
      <c r="C23" s="9" t="s">
        <v>1</v>
      </c>
      <c r="D23" s="2">
        <f>SUM(D24:D28)</f>
        <v>-500000</v>
      </c>
      <c r="E23" s="2">
        <f>SUM(E24:E28)</f>
        <v>0</v>
      </c>
      <c r="F23" s="2">
        <f>SUM(F24:F28)</f>
        <v>-500000</v>
      </c>
      <c r="G23" s="2">
        <f>SUM(G24:G28)</f>
        <v>0</v>
      </c>
      <c r="H23" s="5">
        <f>SUM(H24:H28)</f>
        <v>0</v>
      </c>
    </row>
    <row r="24" spans="2:8" x14ac:dyDescent="0.25">
      <c r="C24" s="10" t="s">
        <v>2</v>
      </c>
      <c r="D24" s="3">
        <f>SUM(E24:H24)</f>
        <v>0</v>
      </c>
      <c r="E24" s="3"/>
      <c r="F24" s="3"/>
      <c r="G24" s="3"/>
      <c r="H24" s="6"/>
    </row>
    <row r="25" spans="2:8" x14ac:dyDescent="0.25">
      <c r="C25" s="10" t="s">
        <v>3</v>
      </c>
      <c r="D25" s="3">
        <f>SUM(E25:H25)</f>
        <v>-500000</v>
      </c>
      <c r="E25" s="3"/>
      <c r="F25" s="3">
        <v>-500000</v>
      </c>
      <c r="G25" s="3"/>
      <c r="H25" s="6"/>
    </row>
    <row r="26" spans="2:8" x14ac:dyDescent="0.25">
      <c r="C26" s="10" t="s">
        <v>4</v>
      </c>
      <c r="D26" s="3">
        <f>SUM(E26:H26)</f>
        <v>0</v>
      </c>
      <c r="E26" s="3"/>
      <c r="F26" s="3"/>
      <c r="G26" s="3"/>
      <c r="H26" s="6"/>
    </row>
    <row r="27" spans="2:8" x14ac:dyDescent="0.25">
      <c r="C27" s="10" t="s">
        <v>5</v>
      </c>
      <c r="D27" s="3">
        <f t="shared" ref="D27:D29" si="3">SUM(E27:H27)</f>
        <v>0</v>
      </c>
      <c r="E27" s="3"/>
      <c r="F27" s="3"/>
      <c r="G27" s="3"/>
      <c r="H27" s="6"/>
    </row>
    <row r="28" spans="2:8" x14ac:dyDescent="0.25">
      <c r="C28" s="10" t="s">
        <v>6</v>
      </c>
      <c r="D28" s="3">
        <f t="shared" si="3"/>
        <v>0</v>
      </c>
      <c r="E28" s="3"/>
      <c r="F28" s="3"/>
      <c r="G28" s="3"/>
      <c r="H28" s="6"/>
    </row>
    <row r="29" spans="2:8" x14ac:dyDescent="0.25">
      <c r="C29" s="10" t="s">
        <v>7</v>
      </c>
      <c r="D29" s="3">
        <f t="shared" si="3"/>
        <v>0</v>
      </c>
      <c r="E29" s="3"/>
      <c r="F29" s="3"/>
      <c r="G29" s="3"/>
      <c r="H29" s="6"/>
    </row>
    <row r="30" spans="2:8" ht="15.75" thickBot="1" x14ac:dyDescent="0.3">
      <c r="C30" s="9" t="s">
        <v>8</v>
      </c>
      <c r="D30" s="2">
        <f>SUM(E30:H30)</f>
        <v>0</v>
      </c>
      <c r="E30" s="2"/>
      <c r="F30" s="2"/>
      <c r="G30" s="2"/>
      <c r="H30" s="5"/>
    </row>
    <row r="31" spans="2:8" ht="16.5" thickBot="1" x14ac:dyDescent="0.3">
      <c r="B31" s="14" t="s">
        <v>24</v>
      </c>
      <c r="C31" s="14" t="s">
        <v>25</v>
      </c>
      <c r="D31" s="1"/>
      <c r="E31" s="1">
        <f>SUM(E32,E39)</f>
        <v>-160000</v>
      </c>
      <c r="F31" s="1">
        <f>SUM(F32,F39)</f>
        <v>-60000</v>
      </c>
      <c r="G31" s="1">
        <f>SUM(G32,G39)</f>
        <v>0</v>
      </c>
      <c r="H31" s="4">
        <f>SUM(H32,H39)</f>
        <v>220000</v>
      </c>
    </row>
    <row r="32" spans="2:8" x14ac:dyDescent="0.25">
      <c r="C32" s="9" t="s">
        <v>1</v>
      </c>
      <c r="D32" s="2">
        <f>SUM(D33:D37)</f>
        <v>0</v>
      </c>
      <c r="E32" s="2">
        <f>SUM(E33:E37)</f>
        <v>-160000</v>
      </c>
      <c r="F32" s="2">
        <f>SUM(F33:F37)</f>
        <v>-60000</v>
      </c>
      <c r="G32" s="2">
        <f>SUM(G33:G37)</f>
        <v>0</v>
      </c>
      <c r="H32" s="5">
        <f>SUM(H33:H37)</f>
        <v>220000</v>
      </c>
    </row>
    <row r="33" spans="2:8" x14ac:dyDescent="0.25">
      <c r="C33" s="10" t="s">
        <v>2</v>
      </c>
      <c r="D33" s="3">
        <f>SUM(E33:H33)</f>
        <v>0</v>
      </c>
      <c r="E33" s="16"/>
      <c r="F33" s="16"/>
      <c r="G33" s="16"/>
      <c r="H33" s="17"/>
    </row>
    <row r="34" spans="2:8" x14ac:dyDescent="0.25">
      <c r="C34" s="10" t="s">
        <v>3</v>
      </c>
      <c r="D34" s="3">
        <f>SUM(E34:H34)</f>
        <v>0</v>
      </c>
      <c r="E34" s="3">
        <v>-160000</v>
      </c>
      <c r="F34" s="3">
        <v>-60000</v>
      </c>
      <c r="G34" s="3"/>
      <c r="H34" s="3">
        <v>220000</v>
      </c>
    </row>
    <row r="35" spans="2:8" x14ac:dyDescent="0.25">
      <c r="C35" s="10" t="s">
        <v>4</v>
      </c>
      <c r="D35" s="3">
        <f>SUM(E35:H35)</f>
        <v>0</v>
      </c>
      <c r="E35" s="16"/>
      <c r="F35" s="16"/>
      <c r="G35" s="16"/>
      <c r="H35" s="17"/>
    </row>
    <row r="36" spans="2:8" x14ac:dyDescent="0.25">
      <c r="C36" s="10" t="s">
        <v>5</v>
      </c>
      <c r="D36" s="3">
        <f t="shared" ref="D36:D38" si="4">SUM(E36:H36)</f>
        <v>0</v>
      </c>
      <c r="E36" s="16"/>
      <c r="F36" s="16"/>
      <c r="G36" s="16"/>
      <c r="H36" s="17"/>
    </row>
    <row r="37" spans="2:8" x14ac:dyDescent="0.25">
      <c r="C37" s="10" t="s">
        <v>6</v>
      </c>
      <c r="D37" s="3">
        <f t="shared" si="4"/>
        <v>0</v>
      </c>
      <c r="E37" s="16"/>
      <c r="F37" s="16"/>
      <c r="G37" s="16"/>
      <c r="H37" s="17"/>
    </row>
    <row r="38" spans="2:8" x14ac:dyDescent="0.25">
      <c r="C38" s="10" t="s">
        <v>7</v>
      </c>
      <c r="D38" s="3">
        <f t="shared" si="4"/>
        <v>0</v>
      </c>
      <c r="E38" s="16"/>
      <c r="F38" s="16"/>
      <c r="G38" s="16"/>
      <c r="H38" s="17"/>
    </row>
    <row r="39" spans="2:8" ht="15.75" thickBot="1" x14ac:dyDescent="0.3">
      <c r="C39" s="9" t="s">
        <v>8</v>
      </c>
      <c r="D39" s="2">
        <f>SUM(E39:H39)</f>
        <v>0</v>
      </c>
      <c r="E39" s="16"/>
      <c r="F39" s="16"/>
      <c r="G39" s="16"/>
      <c r="H39" s="17"/>
    </row>
    <row r="40" spans="2:8" ht="39" thickBot="1" x14ac:dyDescent="0.3">
      <c r="B40" s="14" t="s">
        <v>20</v>
      </c>
      <c r="C40" s="14" t="s">
        <v>21</v>
      </c>
      <c r="D40" s="1"/>
      <c r="E40" s="1">
        <f>SUM(E41,E48)</f>
        <v>0</v>
      </c>
      <c r="F40" s="1">
        <f>SUM(F41,F48)</f>
        <v>-700000</v>
      </c>
      <c r="G40" s="1">
        <f>SUM(G41,G48)</f>
        <v>0</v>
      </c>
      <c r="H40" s="4">
        <f>SUM(H41,H48)</f>
        <v>700000</v>
      </c>
    </row>
    <row r="41" spans="2:8" x14ac:dyDescent="0.25">
      <c r="C41" s="9" t="s">
        <v>1</v>
      </c>
      <c r="D41" s="2">
        <f>SUM(D42:D46)</f>
        <v>0</v>
      </c>
      <c r="E41" s="2">
        <f>SUM(E42:E46)</f>
        <v>0</v>
      </c>
      <c r="F41" s="2">
        <f>SUM(F42:F46)</f>
        <v>-700000</v>
      </c>
      <c r="G41" s="2">
        <f>SUM(G42:G46)</f>
        <v>0</v>
      </c>
      <c r="H41" s="5">
        <f>SUM(H42:H46)</f>
        <v>700000</v>
      </c>
    </row>
    <row r="42" spans="2:8" x14ac:dyDescent="0.25">
      <c r="C42" s="10" t="s">
        <v>2</v>
      </c>
      <c r="D42" s="3">
        <f>SUM(E42:H42)</f>
        <v>0</v>
      </c>
    </row>
    <row r="43" spans="2:8" x14ac:dyDescent="0.25">
      <c r="C43" s="10" t="s">
        <v>3</v>
      </c>
      <c r="D43" s="3">
        <f>SUM(E43:H43)</f>
        <v>0</v>
      </c>
      <c r="F43" s="3">
        <v>-700000</v>
      </c>
      <c r="H43" s="3">
        <v>700000</v>
      </c>
    </row>
    <row r="44" spans="2:8" x14ac:dyDescent="0.25">
      <c r="C44" s="10" t="s">
        <v>4</v>
      </c>
      <c r="D44" s="3">
        <f t="shared" ref="D44:D48" si="5">SUM(E44:H44)</f>
        <v>0</v>
      </c>
    </row>
    <row r="45" spans="2:8" x14ac:dyDescent="0.25">
      <c r="C45" s="10" t="s">
        <v>5</v>
      </c>
      <c r="D45" s="3">
        <f t="shared" si="5"/>
        <v>0</v>
      </c>
    </row>
    <row r="46" spans="2:8" x14ac:dyDescent="0.25">
      <c r="C46" s="10" t="s">
        <v>6</v>
      </c>
      <c r="D46" s="3">
        <f t="shared" si="5"/>
        <v>0</v>
      </c>
    </row>
    <row r="47" spans="2:8" x14ac:dyDescent="0.25">
      <c r="C47" s="10" t="s">
        <v>7</v>
      </c>
      <c r="D47" s="3">
        <f t="shared" si="5"/>
        <v>0</v>
      </c>
    </row>
    <row r="48" spans="2:8" ht="15.75" thickBot="1" x14ac:dyDescent="0.3">
      <c r="C48" s="9" t="s">
        <v>8</v>
      </c>
      <c r="D48" s="3">
        <f t="shared" si="5"/>
        <v>0</v>
      </c>
    </row>
    <row r="49" spans="2:10" ht="16.5" thickBot="1" x14ac:dyDescent="0.3">
      <c r="B49" s="14" t="s">
        <v>22</v>
      </c>
      <c r="C49" s="14" t="s">
        <v>23</v>
      </c>
      <c r="D49" s="14">
        <f>SUM(D50:D54)</f>
        <v>0</v>
      </c>
      <c r="E49" s="1">
        <f>SUM(E50,E57)</f>
        <v>0</v>
      </c>
      <c r="F49" s="1">
        <f>SUM(F50,F57)</f>
        <v>-530000</v>
      </c>
      <c r="G49" s="1">
        <f>SUM(G50,G57)</f>
        <v>0</v>
      </c>
      <c r="H49" s="4">
        <f>SUM(H50,H57)</f>
        <v>530000</v>
      </c>
    </row>
    <row r="50" spans="2:10" x14ac:dyDescent="0.25">
      <c r="C50" s="9" t="s">
        <v>1</v>
      </c>
      <c r="D50" s="3">
        <f>SUM(E50:H50)</f>
        <v>0</v>
      </c>
      <c r="E50" s="3"/>
      <c r="F50" s="2">
        <f>SUM(F51:F56)</f>
        <v>-530000</v>
      </c>
      <c r="G50" s="2">
        <f t="shared" ref="G50:H50" si="6">SUM(G51:G56)</f>
        <v>0</v>
      </c>
      <c r="H50" s="2">
        <f t="shared" si="6"/>
        <v>530000</v>
      </c>
    </row>
    <row r="51" spans="2:10" x14ac:dyDescent="0.25">
      <c r="C51" s="10" t="s">
        <v>2</v>
      </c>
      <c r="D51" s="3">
        <f>SUM(E51:H51)</f>
        <v>0</v>
      </c>
      <c r="E51" s="3"/>
      <c r="F51" s="3"/>
      <c r="G51" s="3"/>
      <c r="H51" s="6"/>
    </row>
    <row r="52" spans="2:10" x14ac:dyDescent="0.25">
      <c r="C52" s="10" t="s">
        <v>3</v>
      </c>
      <c r="D52" s="3">
        <f>SUM(E52:H52)</f>
        <v>0</v>
      </c>
      <c r="E52" s="16"/>
      <c r="F52" s="21">
        <v>-360000</v>
      </c>
      <c r="G52" s="3"/>
      <c r="H52" s="3">
        <v>360000</v>
      </c>
    </row>
    <row r="53" spans="2:10" x14ac:dyDescent="0.25">
      <c r="C53" s="10" t="s">
        <v>4</v>
      </c>
      <c r="D53" s="3">
        <f t="shared" ref="D53:D55" si="7">SUM(E53:H53)</f>
        <v>0</v>
      </c>
      <c r="E53" s="16"/>
      <c r="F53" s="3"/>
      <c r="G53" s="3"/>
      <c r="H53" s="3"/>
    </row>
    <row r="54" spans="2:10" x14ac:dyDescent="0.25">
      <c r="C54" s="10" t="s">
        <v>5</v>
      </c>
      <c r="D54" s="3">
        <f t="shared" si="7"/>
        <v>0</v>
      </c>
      <c r="E54" s="16"/>
      <c r="F54" s="3"/>
      <c r="G54" s="3"/>
      <c r="H54" s="3"/>
    </row>
    <row r="55" spans="2:10" x14ac:dyDescent="0.25">
      <c r="C55" s="10" t="s">
        <v>6</v>
      </c>
      <c r="D55" s="3">
        <f t="shared" si="7"/>
        <v>0</v>
      </c>
      <c r="E55" s="16"/>
      <c r="F55" s="3"/>
      <c r="G55" s="3"/>
      <c r="H55" s="3"/>
    </row>
    <row r="56" spans="2:10" x14ac:dyDescent="0.25">
      <c r="C56" s="10" t="s">
        <v>7</v>
      </c>
      <c r="D56" s="2">
        <f>SUM(E56:H56)</f>
        <v>0</v>
      </c>
      <c r="E56" s="16"/>
      <c r="F56" s="3">
        <v>-170000</v>
      </c>
      <c r="G56" s="3"/>
      <c r="H56" s="3">
        <v>170000</v>
      </c>
    </row>
    <row r="57" spans="2:10" ht="15.75" thickBot="1" x14ac:dyDescent="0.3">
      <c r="C57" s="9" t="s">
        <v>8</v>
      </c>
      <c r="D57" s="16"/>
      <c r="E57" s="16"/>
      <c r="F57" s="3"/>
      <c r="G57" s="3"/>
      <c r="H57" s="3"/>
    </row>
    <row r="58" spans="2:10" ht="36.75" customHeight="1" thickBot="1" x14ac:dyDescent="0.3">
      <c r="B58" s="19" t="s">
        <v>15</v>
      </c>
      <c r="C58" s="18" t="s">
        <v>14</v>
      </c>
      <c r="D58" s="8">
        <f>SUM(D59,D66)</f>
        <v>19900000</v>
      </c>
      <c r="E58" s="1">
        <f>SUM(E59,E66)</f>
        <v>215000</v>
      </c>
      <c r="F58" s="1">
        <f>SUM(F59,F66)</f>
        <v>19685000</v>
      </c>
      <c r="G58" s="1">
        <f>SUM(G59,G66)</f>
        <v>0</v>
      </c>
      <c r="H58" s="4">
        <f>SUM(H59,H66)</f>
        <v>0</v>
      </c>
    </row>
    <row r="59" spans="2:10" x14ac:dyDescent="0.25">
      <c r="B59" s="7" t="s">
        <v>0</v>
      </c>
      <c r="C59" s="9" t="s">
        <v>1</v>
      </c>
      <c r="D59" s="2">
        <f>SUM(D60:D64)</f>
        <v>18900000</v>
      </c>
      <c r="E59" s="2">
        <f>SUM(E60:E64)</f>
        <v>215000</v>
      </c>
      <c r="F59" s="2">
        <f>SUM(F60:F64)</f>
        <v>18685000</v>
      </c>
      <c r="G59" s="2">
        <f>SUM(G60:G64)</f>
        <v>0</v>
      </c>
      <c r="H59" s="5">
        <f>SUM(H60:H64)</f>
        <v>0</v>
      </c>
      <c r="J59" s="20"/>
    </row>
    <row r="60" spans="2:10" x14ac:dyDescent="0.25">
      <c r="B60" s="7" t="s">
        <v>0</v>
      </c>
      <c r="C60" s="10" t="s">
        <v>2</v>
      </c>
      <c r="D60" s="3">
        <f>SUM(E60:H60)</f>
        <v>0</v>
      </c>
      <c r="E60" s="3"/>
      <c r="F60" s="3"/>
      <c r="G60" s="3"/>
      <c r="H60" s="6"/>
    </row>
    <row r="61" spans="2:10" x14ac:dyDescent="0.25">
      <c r="B61" s="7" t="s">
        <v>0</v>
      </c>
      <c r="C61" s="10" t="s">
        <v>3</v>
      </c>
      <c r="D61" s="3">
        <f>SUM(E61:H61)</f>
        <v>18900000</v>
      </c>
      <c r="E61" s="3">
        <f>55000+160000</f>
        <v>215000</v>
      </c>
      <c r="F61" s="21">
        <f>18740000-55000</f>
        <v>18685000</v>
      </c>
      <c r="G61" s="3"/>
      <c r="H61" s="6"/>
    </row>
    <row r="62" spans="2:10" x14ac:dyDescent="0.25">
      <c r="B62" s="7" t="s">
        <v>0</v>
      </c>
      <c r="C62" s="10" t="s">
        <v>4</v>
      </c>
      <c r="D62" s="3">
        <f>SUM(E62:H62)</f>
        <v>0</v>
      </c>
      <c r="E62" s="3"/>
      <c r="F62" s="3"/>
      <c r="G62" s="3"/>
      <c r="H62" s="6"/>
    </row>
    <row r="63" spans="2:10" x14ac:dyDescent="0.25">
      <c r="B63" s="7" t="s">
        <v>0</v>
      </c>
      <c r="C63" s="10" t="s">
        <v>5</v>
      </c>
      <c r="D63" s="3">
        <f t="shared" ref="D63:D65" si="8">SUM(E63:H63)</f>
        <v>0</v>
      </c>
      <c r="E63" s="3"/>
      <c r="F63" s="3"/>
      <c r="G63" s="3"/>
      <c r="H63" s="6"/>
    </row>
    <row r="64" spans="2:10" x14ac:dyDescent="0.25">
      <c r="B64" s="7" t="s">
        <v>0</v>
      </c>
      <c r="C64" s="10" t="s">
        <v>6</v>
      </c>
      <c r="D64" s="3">
        <f t="shared" si="8"/>
        <v>0</v>
      </c>
      <c r="E64" s="3"/>
      <c r="F64" s="3"/>
      <c r="G64" s="3"/>
      <c r="H64" s="6"/>
    </row>
    <row r="65" spans="2:8" x14ac:dyDescent="0.25">
      <c r="B65" s="7"/>
      <c r="C65" s="10" t="s">
        <v>7</v>
      </c>
      <c r="D65" s="3">
        <f t="shared" si="8"/>
        <v>0</v>
      </c>
      <c r="E65" s="3"/>
      <c r="F65" s="3"/>
      <c r="G65" s="3"/>
      <c r="H65" s="6"/>
    </row>
    <row r="66" spans="2:8" x14ac:dyDescent="0.25">
      <c r="B66" s="7" t="s">
        <v>0</v>
      </c>
      <c r="C66" s="9" t="s">
        <v>8</v>
      </c>
      <c r="D66" s="2">
        <f>SUM(E66:H66)</f>
        <v>1000000</v>
      </c>
      <c r="E66" s="2"/>
      <c r="F66" s="2">
        <v>1000000</v>
      </c>
      <c r="G66" s="2"/>
      <c r="H66" s="5"/>
    </row>
  </sheetData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2020-05-07T06:24:52Z</dcterms:modified>
</cp:coreProperties>
</file>