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iakobishvili\Desktop\PROAQTIULI\2020 წელი\მეორე კვარტალი\"/>
    </mc:Choice>
  </mc:AlternateContent>
  <bookViews>
    <workbookView xWindow="0" yWindow="0" windowWidth="19425" windowHeight="11685"/>
  </bookViews>
  <sheets>
    <sheet name="6 თვე (საკასო)" sheetId="3" r:id="rId1"/>
  </sheets>
  <definedNames>
    <definedName name="_xlnm._FilterDatabase" localSheetId="0" hidden="1">'6 თვე (საკასო)'!$A$6:$G$677</definedName>
    <definedName name="_xlnm.Print_Area" localSheetId="0">'6 თვე (საკასო)'!$B$1:$G$677</definedName>
    <definedName name="_xlnm.Print_Titles" localSheetId="0">'6 თვე (საკასო)'!$4:$5</definedName>
  </definedNames>
  <calcPr calcId="162913"/>
</workbook>
</file>

<file path=xl/calcChain.xml><?xml version="1.0" encoding="utf-8"?>
<calcChain xmlns="http://schemas.openxmlformats.org/spreadsheetml/2006/main">
  <c r="F200" i="3" l="1"/>
  <c r="F201" i="3"/>
  <c r="F202" i="3"/>
  <c r="F130" i="3" s="1"/>
  <c r="F203" i="3"/>
  <c r="F131" i="3" s="1"/>
  <c r="F204" i="3"/>
  <c r="F205" i="3"/>
  <c r="F206" i="3"/>
  <c r="F134" i="3" s="1"/>
  <c r="F207" i="3"/>
  <c r="F135" i="3" s="1"/>
  <c r="F208" i="3"/>
  <c r="F209" i="3"/>
  <c r="F67" i="3"/>
  <c r="F66" i="3" s="1"/>
  <c r="F79" i="3"/>
  <c r="F78" i="3" s="1"/>
  <c r="F91" i="3"/>
  <c r="F90" i="3" s="1"/>
  <c r="F103" i="3"/>
  <c r="F102" i="3" s="1"/>
  <c r="F115" i="3"/>
  <c r="F114" i="3" s="1"/>
  <c r="A677" i="3"/>
  <c r="A676" i="3"/>
  <c r="A675" i="3"/>
  <c r="A674" i="3"/>
  <c r="A673" i="3"/>
  <c r="A672" i="3"/>
  <c r="A671" i="3"/>
  <c r="A670" i="3"/>
  <c r="A669" i="3"/>
  <c r="A668" i="3"/>
  <c r="G667" i="3"/>
  <c r="G666" i="3" s="1"/>
  <c r="F667" i="3"/>
  <c r="A667" i="3" s="1"/>
  <c r="E667" i="3"/>
  <c r="D667" i="3"/>
  <c r="D666" i="3" s="1"/>
  <c r="E666" i="3"/>
  <c r="A665" i="3"/>
  <c r="A664" i="3"/>
  <c r="A663" i="3"/>
  <c r="A662" i="3"/>
  <c r="A661" i="3"/>
  <c r="A660" i="3"/>
  <c r="A659" i="3"/>
  <c r="A658" i="3"/>
  <c r="A657" i="3"/>
  <c r="A656" i="3"/>
  <c r="G655" i="3"/>
  <c r="G654" i="3" s="1"/>
  <c r="F655" i="3"/>
  <c r="F654" i="3" s="1"/>
  <c r="E655" i="3"/>
  <c r="E654" i="3" s="1"/>
  <c r="D655" i="3"/>
  <c r="D654" i="3" s="1"/>
  <c r="A653" i="3"/>
  <c r="A652" i="3"/>
  <c r="A651" i="3"/>
  <c r="A650" i="3"/>
  <c r="A649" i="3"/>
  <c r="A648" i="3"/>
  <c r="A647" i="3"/>
  <c r="A646" i="3"/>
  <c r="A645" i="3"/>
  <c r="A644" i="3"/>
  <c r="G643" i="3"/>
  <c r="G642" i="3" s="1"/>
  <c r="F643" i="3"/>
  <c r="E643" i="3"/>
  <c r="E642" i="3" s="1"/>
  <c r="D643" i="3"/>
  <c r="F642" i="3"/>
  <c r="A641" i="3"/>
  <c r="A640" i="3"/>
  <c r="A639" i="3"/>
  <c r="A638" i="3"/>
  <c r="A637" i="3"/>
  <c r="A636" i="3"/>
  <c r="A635" i="3"/>
  <c r="A634" i="3"/>
  <c r="A633" i="3"/>
  <c r="A632" i="3"/>
  <c r="G631" i="3"/>
  <c r="G630" i="3" s="1"/>
  <c r="F631" i="3"/>
  <c r="E631" i="3"/>
  <c r="E630" i="3" s="1"/>
  <c r="D631" i="3"/>
  <c r="D630" i="3" s="1"/>
  <c r="A629" i="3"/>
  <c r="A628" i="3"/>
  <c r="A627" i="3"/>
  <c r="A626" i="3"/>
  <c r="A625" i="3"/>
  <c r="A624" i="3"/>
  <c r="A623" i="3"/>
  <c r="A622" i="3"/>
  <c r="A621" i="3"/>
  <c r="A620" i="3"/>
  <c r="G619" i="3"/>
  <c r="F619" i="3"/>
  <c r="F618" i="3" s="1"/>
  <c r="E619" i="3"/>
  <c r="D619" i="3"/>
  <c r="E618" i="3"/>
  <c r="A617" i="3"/>
  <c r="A616" i="3"/>
  <c r="A615" i="3"/>
  <c r="A614" i="3"/>
  <c r="A613" i="3"/>
  <c r="A612" i="3"/>
  <c r="A611" i="3"/>
  <c r="A610" i="3"/>
  <c r="A609" i="3"/>
  <c r="A608" i="3"/>
  <c r="G607" i="3"/>
  <c r="F607" i="3"/>
  <c r="F606" i="3" s="1"/>
  <c r="E607" i="3"/>
  <c r="E606" i="3" s="1"/>
  <c r="D607" i="3"/>
  <c r="G606" i="3"/>
  <c r="G605" i="3"/>
  <c r="F605" i="3"/>
  <c r="E605" i="3"/>
  <c r="D605" i="3"/>
  <c r="G604" i="3"/>
  <c r="F604" i="3"/>
  <c r="E604" i="3"/>
  <c r="D604" i="3"/>
  <c r="G603" i="3"/>
  <c r="F603" i="3"/>
  <c r="E603" i="3"/>
  <c r="D603" i="3"/>
  <c r="G602" i="3"/>
  <c r="F602" i="3"/>
  <c r="E602" i="3"/>
  <c r="D602" i="3"/>
  <c r="G601" i="3"/>
  <c r="F601" i="3"/>
  <c r="E601" i="3"/>
  <c r="D601" i="3"/>
  <c r="G600" i="3"/>
  <c r="F600" i="3"/>
  <c r="E600" i="3"/>
  <c r="D600" i="3"/>
  <c r="G599" i="3"/>
  <c r="F599" i="3"/>
  <c r="E599" i="3"/>
  <c r="D599" i="3"/>
  <c r="G598" i="3"/>
  <c r="F598" i="3"/>
  <c r="E598" i="3"/>
  <c r="D598" i="3"/>
  <c r="G597" i="3"/>
  <c r="F597" i="3"/>
  <c r="E597" i="3"/>
  <c r="D597" i="3"/>
  <c r="G596" i="3"/>
  <c r="F596" i="3"/>
  <c r="E596" i="3"/>
  <c r="D596" i="3"/>
  <c r="A593" i="3"/>
  <c r="A592" i="3"/>
  <c r="A591" i="3"/>
  <c r="A590" i="3"/>
  <c r="A589" i="3"/>
  <c r="A588" i="3"/>
  <c r="A587" i="3"/>
  <c r="A586" i="3"/>
  <c r="A585" i="3"/>
  <c r="A584" i="3"/>
  <c r="G583" i="3"/>
  <c r="G582" i="3" s="1"/>
  <c r="F583" i="3"/>
  <c r="F582" i="3" s="1"/>
  <c r="E583" i="3"/>
  <c r="D583" i="3"/>
  <c r="D582" i="3" s="1"/>
  <c r="E582" i="3"/>
  <c r="A581" i="3"/>
  <c r="A580" i="3"/>
  <c r="A579" i="3"/>
  <c r="A578" i="3"/>
  <c r="A577" i="3"/>
  <c r="A576" i="3"/>
  <c r="A575" i="3"/>
  <c r="A574" i="3"/>
  <c r="A573" i="3"/>
  <c r="A572" i="3"/>
  <c r="G571" i="3"/>
  <c r="F571" i="3"/>
  <c r="F570" i="3" s="1"/>
  <c r="E571" i="3"/>
  <c r="E570" i="3" s="1"/>
  <c r="D571" i="3"/>
  <c r="D570" i="3" s="1"/>
  <c r="G570" i="3"/>
  <c r="A569" i="3"/>
  <c r="A568" i="3"/>
  <c r="A567" i="3"/>
  <c r="A566" i="3"/>
  <c r="A565" i="3"/>
  <c r="A564" i="3"/>
  <c r="A563" i="3"/>
  <c r="A562" i="3"/>
  <c r="A561" i="3"/>
  <c r="A560" i="3"/>
  <c r="G559" i="3"/>
  <c r="G558" i="3" s="1"/>
  <c r="F559" i="3"/>
  <c r="F558" i="3" s="1"/>
  <c r="E559" i="3"/>
  <c r="E558" i="3" s="1"/>
  <c r="D559" i="3"/>
  <c r="A557" i="3"/>
  <c r="A556" i="3"/>
  <c r="A555" i="3"/>
  <c r="A554" i="3"/>
  <c r="A553" i="3"/>
  <c r="A552" i="3"/>
  <c r="A551" i="3"/>
  <c r="A550" i="3"/>
  <c r="A549" i="3"/>
  <c r="A548" i="3"/>
  <c r="G547" i="3"/>
  <c r="G546" i="3" s="1"/>
  <c r="F547" i="3"/>
  <c r="F546" i="3" s="1"/>
  <c r="E547" i="3"/>
  <c r="E546" i="3" s="1"/>
  <c r="D547" i="3"/>
  <c r="D546" i="3" s="1"/>
  <c r="A545" i="3"/>
  <c r="A544" i="3"/>
  <c r="A543" i="3"/>
  <c r="A542" i="3"/>
  <c r="A541" i="3"/>
  <c r="A540" i="3"/>
  <c r="A539" i="3"/>
  <c r="A538" i="3"/>
  <c r="A537" i="3"/>
  <c r="A536" i="3"/>
  <c r="G535" i="3"/>
  <c r="F535" i="3"/>
  <c r="E535" i="3"/>
  <c r="E534" i="3" s="1"/>
  <c r="D535" i="3"/>
  <c r="D534" i="3" s="1"/>
  <c r="G534" i="3"/>
  <c r="A533" i="3"/>
  <c r="A532" i="3"/>
  <c r="A531" i="3"/>
  <c r="A530" i="3"/>
  <c r="A529" i="3"/>
  <c r="A528" i="3"/>
  <c r="A527" i="3"/>
  <c r="A526" i="3"/>
  <c r="A525" i="3"/>
  <c r="A524" i="3"/>
  <c r="G523" i="3"/>
  <c r="F523" i="3"/>
  <c r="F522" i="3" s="1"/>
  <c r="E523" i="3"/>
  <c r="E522" i="3" s="1"/>
  <c r="D523" i="3"/>
  <c r="D522" i="3" s="1"/>
  <c r="G522" i="3"/>
  <c r="A521" i="3"/>
  <c r="A520" i="3"/>
  <c r="A519" i="3"/>
  <c r="A518" i="3"/>
  <c r="A517" i="3"/>
  <c r="A516" i="3"/>
  <c r="A515" i="3"/>
  <c r="A514" i="3"/>
  <c r="A513" i="3"/>
  <c r="A512" i="3"/>
  <c r="G511" i="3"/>
  <c r="F511" i="3"/>
  <c r="E511" i="3"/>
  <c r="E510" i="3" s="1"/>
  <c r="D511" i="3"/>
  <c r="D510" i="3" s="1"/>
  <c r="G510" i="3"/>
  <c r="A509" i="3"/>
  <c r="A508" i="3"/>
  <c r="A507" i="3"/>
  <c r="A506" i="3"/>
  <c r="A505" i="3"/>
  <c r="A504" i="3"/>
  <c r="A503" i="3"/>
  <c r="A502" i="3"/>
  <c r="A501" i="3"/>
  <c r="A500" i="3"/>
  <c r="G499" i="3"/>
  <c r="G498" i="3" s="1"/>
  <c r="F499" i="3"/>
  <c r="F498" i="3" s="1"/>
  <c r="E499" i="3"/>
  <c r="E498" i="3" s="1"/>
  <c r="D499" i="3"/>
  <c r="D498" i="3"/>
  <c r="A497" i="3"/>
  <c r="A496" i="3"/>
  <c r="A495" i="3"/>
  <c r="A494" i="3"/>
  <c r="A493" i="3"/>
  <c r="A492" i="3"/>
  <c r="A491" i="3"/>
  <c r="A490" i="3"/>
  <c r="A489" i="3"/>
  <c r="A488" i="3"/>
  <c r="G487" i="3"/>
  <c r="G486" i="3" s="1"/>
  <c r="F487" i="3"/>
  <c r="E487" i="3"/>
  <c r="D487" i="3"/>
  <c r="D486" i="3" s="1"/>
  <c r="E486" i="3"/>
  <c r="A485" i="3"/>
  <c r="A484" i="3"/>
  <c r="A483" i="3"/>
  <c r="A482" i="3"/>
  <c r="A481" i="3"/>
  <c r="A480" i="3"/>
  <c r="A479" i="3"/>
  <c r="A478" i="3"/>
  <c r="A477" i="3"/>
  <c r="A476" i="3"/>
  <c r="G475" i="3"/>
  <c r="G474" i="3" s="1"/>
  <c r="F475" i="3"/>
  <c r="F474" i="3" s="1"/>
  <c r="E475" i="3"/>
  <c r="E474" i="3" s="1"/>
  <c r="D475" i="3"/>
  <c r="D474" i="3" s="1"/>
  <c r="A473" i="3"/>
  <c r="A472" i="3"/>
  <c r="A471" i="3"/>
  <c r="A470" i="3"/>
  <c r="A469" i="3"/>
  <c r="A468" i="3"/>
  <c r="A467" i="3"/>
  <c r="A466" i="3"/>
  <c r="A465" i="3"/>
  <c r="A464" i="3"/>
  <c r="G463" i="3"/>
  <c r="F463" i="3"/>
  <c r="E463" i="3"/>
  <c r="E462" i="3" s="1"/>
  <c r="D463" i="3"/>
  <c r="D462" i="3" s="1"/>
  <c r="A461" i="3"/>
  <c r="A460" i="3"/>
  <c r="A459" i="3"/>
  <c r="A458" i="3"/>
  <c r="A457" i="3"/>
  <c r="A456" i="3"/>
  <c r="A455" i="3"/>
  <c r="A454" i="3"/>
  <c r="A453" i="3"/>
  <c r="A452" i="3"/>
  <c r="G451" i="3"/>
  <c r="G450" i="3" s="1"/>
  <c r="F451" i="3"/>
  <c r="F450" i="3" s="1"/>
  <c r="E451" i="3"/>
  <c r="E450" i="3" s="1"/>
  <c r="D451" i="3"/>
  <c r="D450" i="3" s="1"/>
  <c r="A449" i="3"/>
  <c r="A448" i="3"/>
  <c r="A447" i="3"/>
  <c r="A446" i="3"/>
  <c r="A445" i="3"/>
  <c r="A444" i="3"/>
  <c r="A443" i="3"/>
  <c r="A442" i="3"/>
  <c r="A441" i="3"/>
  <c r="A440" i="3"/>
  <c r="G439" i="3"/>
  <c r="F439" i="3"/>
  <c r="E439" i="3"/>
  <c r="E438" i="3" s="1"/>
  <c r="D439" i="3"/>
  <c r="D438" i="3" s="1"/>
  <c r="G438" i="3"/>
  <c r="A437" i="3"/>
  <c r="A436" i="3"/>
  <c r="A435" i="3"/>
  <c r="A434" i="3"/>
  <c r="A433" i="3"/>
  <c r="A432" i="3"/>
  <c r="A431" i="3"/>
  <c r="A430" i="3"/>
  <c r="A429" i="3"/>
  <c r="A428" i="3"/>
  <c r="G427" i="3"/>
  <c r="F427" i="3"/>
  <c r="F426" i="3" s="1"/>
  <c r="E427" i="3"/>
  <c r="E426" i="3" s="1"/>
  <c r="D427" i="3"/>
  <c r="G426" i="3"/>
  <c r="D426" i="3"/>
  <c r="G425" i="3"/>
  <c r="F425" i="3"/>
  <c r="E425" i="3"/>
  <c r="D425" i="3"/>
  <c r="G424" i="3"/>
  <c r="G256" i="3" s="1"/>
  <c r="F424" i="3"/>
  <c r="E424" i="3"/>
  <c r="D424" i="3"/>
  <c r="G423" i="3"/>
  <c r="F423" i="3"/>
  <c r="E423" i="3"/>
  <c r="D423" i="3"/>
  <c r="G422" i="3"/>
  <c r="G254" i="3" s="1"/>
  <c r="F422" i="3"/>
  <c r="E422" i="3"/>
  <c r="D422" i="3"/>
  <c r="G421" i="3"/>
  <c r="F421" i="3"/>
  <c r="E421" i="3"/>
  <c r="D421" i="3"/>
  <c r="G420" i="3"/>
  <c r="F420" i="3"/>
  <c r="E420" i="3"/>
  <c r="D420" i="3"/>
  <c r="G419" i="3"/>
  <c r="F419" i="3"/>
  <c r="E419" i="3"/>
  <c r="D419" i="3"/>
  <c r="G418" i="3"/>
  <c r="G250" i="3" s="1"/>
  <c r="F418" i="3"/>
  <c r="E418" i="3"/>
  <c r="D418" i="3"/>
  <c r="G417" i="3"/>
  <c r="F417" i="3"/>
  <c r="E417" i="3"/>
  <c r="D417" i="3"/>
  <c r="G416" i="3"/>
  <c r="G248" i="3" s="1"/>
  <c r="G8" i="3" s="1"/>
  <c r="F416" i="3"/>
  <c r="E416" i="3"/>
  <c r="D416" i="3"/>
  <c r="A413" i="3"/>
  <c r="A412" i="3"/>
  <c r="A411" i="3"/>
  <c r="A410" i="3"/>
  <c r="A409" i="3"/>
  <c r="A408" i="3"/>
  <c r="A407" i="3"/>
  <c r="A406" i="3"/>
  <c r="A405" i="3"/>
  <c r="A404" i="3"/>
  <c r="G403" i="3"/>
  <c r="G402" i="3" s="1"/>
  <c r="F403" i="3"/>
  <c r="F402" i="3" s="1"/>
  <c r="E403" i="3"/>
  <c r="E402" i="3" s="1"/>
  <c r="D403" i="3"/>
  <c r="A401" i="3"/>
  <c r="A400" i="3"/>
  <c r="A399" i="3"/>
  <c r="A398" i="3"/>
  <c r="A397" i="3"/>
  <c r="A396" i="3"/>
  <c r="A395" i="3"/>
  <c r="A394" i="3"/>
  <c r="A393" i="3"/>
  <c r="A392" i="3"/>
  <c r="G391" i="3"/>
  <c r="G390" i="3" s="1"/>
  <c r="F391" i="3"/>
  <c r="F390" i="3" s="1"/>
  <c r="E391" i="3"/>
  <c r="E390" i="3" s="1"/>
  <c r="D391" i="3"/>
  <c r="D390" i="3" s="1"/>
  <c r="A389" i="3"/>
  <c r="A388" i="3"/>
  <c r="A387" i="3"/>
  <c r="A386" i="3"/>
  <c r="A385" i="3"/>
  <c r="A384" i="3"/>
  <c r="A383" i="3"/>
  <c r="A382" i="3"/>
  <c r="A381" i="3"/>
  <c r="A380" i="3"/>
  <c r="G379" i="3"/>
  <c r="F379" i="3"/>
  <c r="F378" i="3" s="1"/>
  <c r="E379" i="3"/>
  <c r="E378" i="3" s="1"/>
  <c r="D379" i="3"/>
  <c r="G378" i="3"/>
  <c r="A377" i="3"/>
  <c r="A376" i="3"/>
  <c r="A375" i="3"/>
  <c r="A374" i="3"/>
  <c r="A373" i="3"/>
  <c r="A372" i="3"/>
  <c r="A371" i="3"/>
  <c r="A370" i="3"/>
  <c r="A369" i="3"/>
  <c r="A368" i="3"/>
  <c r="G367" i="3"/>
  <c r="G366" i="3" s="1"/>
  <c r="F367" i="3"/>
  <c r="F366" i="3" s="1"/>
  <c r="E367" i="3"/>
  <c r="E366" i="3" s="1"/>
  <c r="D367" i="3"/>
  <c r="D366" i="3" s="1"/>
  <c r="A365" i="3"/>
  <c r="A364" i="3"/>
  <c r="A363" i="3"/>
  <c r="A362" i="3"/>
  <c r="A361" i="3"/>
  <c r="A360" i="3"/>
  <c r="A359" i="3"/>
  <c r="A358" i="3"/>
  <c r="A357" i="3"/>
  <c r="A356" i="3"/>
  <c r="G355" i="3"/>
  <c r="F355" i="3"/>
  <c r="F354" i="3" s="1"/>
  <c r="E355" i="3"/>
  <c r="E354" i="3" s="1"/>
  <c r="D355" i="3"/>
  <c r="G354" i="3"/>
  <c r="A353" i="3"/>
  <c r="A352" i="3"/>
  <c r="A351" i="3"/>
  <c r="A350" i="3"/>
  <c r="A349" i="3"/>
  <c r="A348" i="3"/>
  <c r="A347" i="3"/>
  <c r="A346" i="3"/>
  <c r="A345" i="3"/>
  <c r="A344" i="3"/>
  <c r="G343" i="3"/>
  <c r="G342" i="3" s="1"/>
  <c r="F343" i="3"/>
  <c r="F342" i="3" s="1"/>
  <c r="E343" i="3"/>
  <c r="E342" i="3" s="1"/>
  <c r="D343" i="3"/>
  <c r="D342" i="3" s="1"/>
  <c r="A342" i="3" s="1"/>
  <c r="A341" i="3"/>
  <c r="A340" i="3"/>
  <c r="A339" i="3"/>
  <c r="A338" i="3"/>
  <c r="A337" i="3"/>
  <c r="A336" i="3"/>
  <c r="A335" i="3"/>
  <c r="A334" i="3"/>
  <c r="A333" i="3"/>
  <c r="A332" i="3"/>
  <c r="G331" i="3"/>
  <c r="G330" i="3" s="1"/>
  <c r="F331" i="3"/>
  <c r="F330" i="3" s="1"/>
  <c r="E331" i="3"/>
  <c r="D331" i="3"/>
  <c r="E330" i="3"/>
  <c r="A329" i="3"/>
  <c r="A328" i="3"/>
  <c r="A327" i="3"/>
  <c r="A326" i="3"/>
  <c r="A325" i="3"/>
  <c r="A324" i="3"/>
  <c r="A323" i="3"/>
  <c r="A322" i="3"/>
  <c r="A321" i="3"/>
  <c r="A320" i="3"/>
  <c r="G319" i="3"/>
  <c r="G318" i="3" s="1"/>
  <c r="F319" i="3"/>
  <c r="F318" i="3" s="1"/>
  <c r="E319" i="3"/>
  <c r="E318" i="3" s="1"/>
  <c r="D319" i="3"/>
  <c r="D318" i="3"/>
  <c r="A317" i="3"/>
  <c r="A316" i="3"/>
  <c r="A315" i="3"/>
  <c r="A314" i="3"/>
  <c r="A313" i="3"/>
  <c r="A312" i="3"/>
  <c r="A311" i="3"/>
  <c r="A310" i="3"/>
  <c r="A309" i="3"/>
  <c r="A308" i="3"/>
  <c r="G307" i="3"/>
  <c r="F307" i="3"/>
  <c r="F306" i="3" s="1"/>
  <c r="E307" i="3"/>
  <c r="D307" i="3"/>
  <c r="G306" i="3"/>
  <c r="E306" i="3"/>
  <c r="A305" i="3"/>
  <c r="A304" i="3"/>
  <c r="A303" i="3"/>
  <c r="A302" i="3"/>
  <c r="A301" i="3"/>
  <c r="A300" i="3"/>
  <c r="A299" i="3"/>
  <c r="A298" i="3"/>
  <c r="A297" i="3"/>
  <c r="A296" i="3"/>
  <c r="G295" i="3"/>
  <c r="G294" i="3" s="1"/>
  <c r="F295" i="3"/>
  <c r="F294" i="3" s="1"/>
  <c r="E295" i="3"/>
  <c r="D295" i="3"/>
  <c r="D294" i="3" s="1"/>
  <c r="A293" i="3"/>
  <c r="A292" i="3"/>
  <c r="A291" i="3"/>
  <c r="A290" i="3"/>
  <c r="A289" i="3"/>
  <c r="A288" i="3"/>
  <c r="A287" i="3"/>
  <c r="A286" i="3"/>
  <c r="A285" i="3"/>
  <c r="A284" i="3"/>
  <c r="G283" i="3"/>
  <c r="G282" i="3" s="1"/>
  <c r="F283" i="3"/>
  <c r="E283" i="3"/>
  <c r="E282" i="3" s="1"/>
  <c r="D283" i="3"/>
  <c r="G281" i="3"/>
  <c r="F281" i="3"/>
  <c r="E281" i="3"/>
  <c r="D281" i="3"/>
  <c r="G280" i="3"/>
  <c r="F280" i="3"/>
  <c r="E280" i="3"/>
  <c r="D280" i="3"/>
  <c r="D256" i="3" s="1"/>
  <c r="G279" i="3"/>
  <c r="F279" i="3"/>
  <c r="E279" i="3"/>
  <c r="D279" i="3"/>
  <c r="D255" i="3" s="1"/>
  <c r="G278" i="3"/>
  <c r="F278" i="3"/>
  <c r="E278" i="3"/>
  <c r="E254" i="3" s="1"/>
  <c r="D278" i="3"/>
  <c r="G277" i="3"/>
  <c r="F277" i="3"/>
  <c r="E277" i="3"/>
  <c r="E253" i="3" s="1"/>
  <c r="D277" i="3"/>
  <c r="G276" i="3"/>
  <c r="F276" i="3"/>
  <c r="E276" i="3"/>
  <c r="D276" i="3"/>
  <c r="G275" i="3"/>
  <c r="F275" i="3"/>
  <c r="E275" i="3"/>
  <c r="E251" i="3" s="1"/>
  <c r="D275" i="3"/>
  <c r="D251" i="3" s="1"/>
  <c r="G274" i="3"/>
  <c r="F274" i="3"/>
  <c r="E274" i="3"/>
  <c r="E250" i="3" s="1"/>
  <c r="D274" i="3"/>
  <c r="G273" i="3"/>
  <c r="F273" i="3"/>
  <c r="E273" i="3"/>
  <c r="E249" i="3" s="1"/>
  <c r="D273" i="3"/>
  <c r="G272" i="3"/>
  <c r="F272" i="3"/>
  <c r="E272" i="3"/>
  <c r="D272" i="3"/>
  <c r="A269" i="3"/>
  <c r="A268" i="3"/>
  <c r="A267" i="3"/>
  <c r="A266" i="3"/>
  <c r="A265" i="3"/>
  <c r="A264" i="3"/>
  <c r="A263" i="3"/>
  <c r="A262" i="3"/>
  <c r="A261" i="3"/>
  <c r="A260" i="3"/>
  <c r="G259" i="3"/>
  <c r="F259" i="3"/>
  <c r="F258" i="3" s="1"/>
  <c r="E259" i="3"/>
  <c r="D259" i="3"/>
  <c r="D258" i="3" s="1"/>
  <c r="G258" i="3"/>
  <c r="E258" i="3"/>
  <c r="E257" i="3"/>
  <c r="E256" i="3"/>
  <c r="E255" i="3"/>
  <c r="E252" i="3"/>
  <c r="D250" i="3"/>
  <c r="E248" i="3"/>
  <c r="A245" i="3"/>
  <c r="A244" i="3"/>
  <c r="A243" i="3"/>
  <c r="A242" i="3"/>
  <c r="A241" i="3"/>
  <c r="A240" i="3"/>
  <c r="A239" i="3"/>
  <c r="A238" i="3"/>
  <c r="A237" i="3"/>
  <c r="A236" i="3"/>
  <c r="G235" i="3"/>
  <c r="G234" i="3" s="1"/>
  <c r="F235" i="3"/>
  <c r="F234" i="3" s="1"/>
  <c r="E235" i="3"/>
  <c r="E234" i="3" s="1"/>
  <c r="D235" i="3"/>
  <c r="D234" i="3" s="1"/>
  <c r="A233" i="3"/>
  <c r="A232" i="3"/>
  <c r="A231" i="3"/>
  <c r="A230" i="3"/>
  <c r="A229" i="3"/>
  <c r="A228" i="3"/>
  <c r="A227" i="3"/>
  <c r="A226" i="3"/>
  <c r="A225" i="3"/>
  <c r="A224" i="3"/>
  <c r="G223" i="3"/>
  <c r="G222" i="3" s="1"/>
  <c r="F223" i="3"/>
  <c r="F222" i="3" s="1"/>
  <c r="E223" i="3"/>
  <c r="E222" i="3" s="1"/>
  <c r="D223" i="3"/>
  <c r="D222" i="3" s="1"/>
  <c r="A221" i="3"/>
  <c r="A220" i="3"/>
  <c r="A219" i="3"/>
  <c r="A218" i="3"/>
  <c r="A217" i="3"/>
  <c r="A216" i="3"/>
  <c r="A215" i="3"/>
  <c r="A214" i="3"/>
  <c r="A213" i="3"/>
  <c r="A212" i="3"/>
  <c r="G211" i="3"/>
  <c r="G210" i="3" s="1"/>
  <c r="F211" i="3"/>
  <c r="F210" i="3" s="1"/>
  <c r="E211" i="3"/>
  <c r="E210" i="3" s="1"/>
  <c r="D211" i="3"/>
  <c r="D210" i="3" s="1"/>
  <c r="G209" i="3"/>
  <c r="G137" i="3" s="1"/>
  <c r="E209" i="3"/>
  <c r="D209" i="3"/>
  <c r="D137" i="3" s="1"/>
  <c r="G208" i="3"/>
  <c r="G136" i="3" s="1"/>
  <c r="E208" i="3"/>
  <c r="E136" i="3" s="1"/>
  <c r="E16" i="3" s="1"/>
  <c r="D208" i="3"/>
  <c r="G207" i="3"/>
  <c r="G135" i="3" s="1"/>
  <c r="E207" i="3"/>
  <c r="D207" i="3"/>
  <c r="G206" i="3"/>
  <c r="G134" i="3" s="1"/>
  <c r="E206" i="3"/>
  <c r="E134" i="3" s="1"/>
  <c r="D206" i="3"/>
  <c r="G205" i="3"/>
  <c r="G133" i="3" s="1"/>
  <c r="E205" i="3"/>
  <c r="D205" i="3"/>
  <c r="D133" i="3" s="1"/>
  <c r="G204" i="3"/>
  <c r="G132" i="3" s="1"/>
  <c r="E204" i="3"/>
  <c r="E132" i="3" s="1"/>
  <c r="E12" i="3" s="1"/>
  <c r="D204" i="3"/>
  <c r="G203" i="3"/>
  <c r="G131" i="3" s="1"/>
  <c r="E203" i="3"/>
  <c r="D203" i="3"/>
  <c r="G202" i="3"/>
  <c r="G130" i="3" s="1"/>
  <c r="E202" i="3"/>
  <c r="E130" i="3" s="1"/>
  <c r="D202" i="3"/>
  <c r="G201" i="3"/>
  <c r="G129" i="3" s="1"/>
  <c r="E201" i="3"/>
  <c r="D201" i="3"/>
  <c r="D129" i="3" s="1"/>
  <c r="G200" i="3"/>
  <c r="G128" i="3" s="1"/>
  <c r="E200" i="3"/>
  <c r="E128" i="3" s="1"/>
  <c r="E8" i="3" s="1"/>
  <c r="D200" i="3"/>
  <c r="G199" i="3"/>
  <c r="A197" i="3"/>
  <c r="A196" i="3"/>
  <c r="A195" i="3"/>
  <c r="A194" i="3"/>
  <c r="A193" i="3"/>
  <c r="A192" i="3"/>
  <c r="A191" i="3"/>
  <c r="A190" i="3"/>
  <c r="A189" i="3"/>
  <c r="A188" i="3"/>
  <c r="G187" i="3"/>
  <c r="F187" i="3"/>
  <c r="F186" i="3" s="1"/>
  <c r="E187" i="3"/>
  <c r="D187" i="3"/>
  <c r="G186" i="3"/>
  <c r="E186" i="3"/>
  <c r="A185" i="3"/>
  <c r="A184" i="3"/>
  <c r="A183" i="3"/>
  <c r="A182" i="3"/>
  <c r="A181" i="3"/>
  <c r="A180" i="3"/>
  <c r="A179" i="3"/>
  <c r="A178" i="3"/>
  <c r="A177" i="3"/>
  <c r="A176" i="3"/>
  <c r="G175" i="3"/>
  <c r="G174" i="3" s="1"/>
  <c r="F175" i="3"/>
  <c r="F174" i="3" s="1"/>
  <c r="E175" i="3"/>
  <c r="D175" i="3"/>
  <c r="D174" i="3" s="1"/>
  <c r="E174" i="3"/>
  <c r="A173" i="3"/>
  <c r="A172" i="3"/>
  <c r="A171" i="3"/>
  <c r="A170" i="3"/>
  <c r="A169" i="3"/>
  <c r="A168" i="3"/>
  <c r="A167" i="3"/>
  <c r="A166" i="3"/>
  <c r="A165" i="3"/>
  <c r="A164" i="3"/>
  <c r="G163" i="3"/>
  <c r="F163" i="3"/>
  <c r="F162" i="3" s="1"/>
  <c r="E163" i="3"/>
  <c r="D163" i="3"/>
  <c r="D162" i="3" s="1"/>
  <c r="G162" i="3"/>
  <c r="E162" i="3"/>
  <c r="A161" i="3"/>
  <c r="A160" i="3"/>
  <c r="A159" i="3"/>
  <c r="A158" i="3"/>
  <c r="A157" i="3"/>
  <c r="A156" i="3"/>
  <c r="A155" i="3"/>
  <c r="A154" i="3"/>
  <c r="A153" i="3"/>
  <c r="A152" i="3"/>
  <c r="G151" i="3"/>
  <c r="G150" i="3" s="1"/>
  <c r="F151" i="3"/>
  <c r="E151" i="3"/>
  <c r="E150" i="3" s="1"/>
  <c r="D151" i="3"/>
  <c r="D150" i="3" s="1"/>
  <c r="F150" i="3"/>
  <c r="A149" i="3"/>
  <c r="A148" i="3"/>
  <c r="A147" i="3"/>
  <c r="A146" i="3"/>
  <c r="A145" i="3"/>
  <c r="A144" i="3"/>
  <c r="A143" i="3"/>
  <c r="A142" i="3"/>
  <c r="A141" i="3"/>
  <c r="A140" i="3"/>
  <c r="G139" i="3"/>
  <c r="F139" i="3"/>
  <c r="F138" i="3" s="1"/>
  <c r="E139" i="3"/>
  <c r="E138" i="3" s="1"/>
  <c r="D139" i="3"/>
  <c r="G138" i="3"/>
  <c r="D138" i="3"/>
  <c r="F137" i="3"/>
  <c r="E137" i="3"/>
  <c r="F136" i="3"/>
  <c r="D136" i="3"/>
  <c r="E135" i="3"/>
  <c r="D135" i="3"/>
  <c r="D15" i="3" s="1"/>
  <c r="D134" i="3"/>
  <c r="F133" i="3"/>
  <c r="E133" i="3"/>
  <c r="F132" i="3"/>
  <c r="D132" i="3"/>
  <c r="E131" i="3"/>
  <c r="D131" i="3"/>
  <c r="D11" i="3" s="1"/>
  <c r="D130" i="3"/>
  <c r="F129" i="3"/>
  <c r="E129" i="3"/>
  <c r="F128" i="3"/>
  <c r="D128" i="3"/>
  <c r="A125" i="3"/>
  <c r="A124" i="3"/>
  <c r="A123" i="3"/>
  <c r="A122" i="3"/>
  <c r="A121" i="3"/>
  <c r="A120" i="3"/>
  <c r="A119" i="3"/>
  <c r="A118" i="3"/>
  <c r="A117" i="3"/>
  <c r="A116" i="3"/>
  <c r="G115" i="3"/>
  <c r="E115" i="3"/>
  <c r="E114" i="3" s="1"/>
  <c r="D115" i="3"/>
  <c r="D114" i="3" s="1"/>
  <c r="G114" i="3"/>
  <c r="A113" i="3"/>
  <c r="A112" i="3"/>
  <c r="A111" i="3"/>
  <c r="A110" i="3"/>
  <c r="A109" i="3"/>
  <c r="A108" i="3"/>
  <c r="A107" i="3"/>
  <c r="A106" i="3"/>
  <c r="A105" i="3"/>
  <c r="A104" i="3"/>
  <c r="G103" i="3"/>
  <c r="G102" i="3" s="1"/>
  <c r="E103" i="3"/>
  <c r="E102" i="3" s="1"/>
  <c r="D103" i="3"/>
  <c r="A101" i="3"/>
  <c r="A100" i="3"/>
  <c r="A99" i="3"/>
  <c r="A98" i="3"/>
  <c r="A97" i="3"/>
  <c r="A96" i="3"/>
  <c r="A95" i="3"/>
  <c r="A94" i="3"/>
  <c r="A93" i="3"/>
  <c r="A92" i="3"/>
  <c r="G91" i="3"/>
  <c r="E91" i="3"/>
  <c r="E90" i="3" s="1"/>
  <c r="D91" i="3"/>
  <c r="D90" i="3" s="1"/>
  <c r="G90" i="3"/>
  <c r="A89" i="3"/>
  <c r="A88" i="3"/>
  <c r="A87" i="3"/>
  <c r="A86" i="3"/>
  <c r="A85" i="3"/>
  <c r="A84" i="3"/>
  <c r="A83" i="3"/>
  <c r="A82" i="3"/>
  <c r="A81" i="3"/>
  <c r="A80" i="3"/>
  <c r="G79" i="3"/>
  <c r="G78" i="3" s="1"/>
  <c r="E79" i="3"/>
  <c r="E78" i="3" s="1"/>
  <c r="D79" i="3"/>
  <c r="A77" i="3"/>
  <c r="A76" i="3"/>
  <c r="A75" i="3"/>
  <c r="A74" i="3"/>
  <c r="A73" i="3"/>
  <c r="A72" i="3"/>
  <c r="A71" i="3"/>
  <c r="A70" i="3"/>
  <c r="A69" i="3"/>
  <c r="A68" i="3"/>
  <c r="G67" i="3"/>
  <c r="E67" i="3"/>
  <c r="E66" i="3" s="1"/>
  <c r="D67" i="3"/>
  <c r="D66" i="3" s="1"/>
  <c r="G66" i="3"/>
  <c r="A65" i="3"/>
  <c r="A64" i="3"/>
  <c r="A63" i="3"/>
  <c r="A62" i="3"/>
  <c r="A61" i="3"/>
  <c r="A60" i="3"/>
  <c r="A59" i="3"/>
  <c r="A58" i="3"/>
  <c r="A57" i="3"/>
  <c r="A56" i="3"/>
  <c r="G55" i="3"/>
  <c r="G54" i="3" s="1"/>
  <c r="F55" i="3"/>
  <c r="F54" i="3" s="1"/>
  <c r="E55" i="3"/>
  <c r="E54" i="3" s="1"/>
  <c r="D55" i="3"/>
  <c r="A53" i="3"/>
  <c r="A52" i="3"/>
  <c r="A51" i="3"/>
  <c r="A50" i="3"/>
  <c r="A49" i="3"/>
  <c r="A48" i="3"/>
  <c r="A47" i="3"/>
  <c r="A46" i="3"/>
  <c r="A45" i="3"/>
  <c r="A44" i="3"/>
  <c r="G43" i="3"/>
  <c r="G42" i="3" s="1"/>
  <c r="F43" i="3"/>
  <c r="F42" i="3" s="1"/>
  <c r="E43" i="3"/>
  <c r="E42" i="3" s="1"/>
  <c r="D43" i="3"/>
  <c r="D42" i="3"/>
  <c r="A41" i="3"/>
  <c r="A40" i="3"/>
  <c r="A39" i="3"/>
  <c r="A38" i="3"/>
  <c r="A37" i="3"/>
  <c r="A36" i="3"/>
  <c r="A35" i="3"/>
  <c r="A34" i="3"/>
  <c r="A33" i="3"/>
  <c r="A32" i="3"/>
  <c r="G31" i="3"/>
  <c r="G30" i="3" s="1"/>
  <c r="F31" i="3"/>
  <c r="F30" i="3" s="1"/>
  <c r="F18" i="3" s="1"/>
  <c r="E31" i="3"/>
  <c r="E30" i="3" s="1"/>
  <c r="D31" i="3"/>
  <c r="G29" i="3"/>
  <c r="F29" i="3"/>
  <c r="E29" i="3"/>
  <c r="E17" i="3" s="1"/>
  <c r="D29" i="3"/>
  <c r="G28" i="3"/>
  <c r="F28" i="3"/>
  <c r="E28" i="3"/>
  <c r="D28" i="3"/>
  <c r="G27" i="3"/>
  <c r="F27" i="3"/>
  <c r="E27" i="3"/>
  <c r="D27" i="3"/>
  <c r="G26" i="3"/>
  <c r="F26" i="3"/>
  <c r="E26" i="3"/>
  <c r="D26" i="3"/>
  <c r="G25" i="3"/>
  <c r="F25" i="3"/>
  <c r="E25" i="3"/>
  <c r="D25" i="3"/>
  <c r="G24" i="3"/>
  <c r="F24" i="3"/>
  <c r="E24" i="3"/>
  <c r="D24" i="3"/>
  <c r="G23" i="3"/>
  <c r="F23" i="3"/>
  <c r="E23" i="3"/>
  <c r="D23" i="3"/>
  <c r="G22" i="3"/>
  <c r="F22" i="3"/>
  <c r="E22" i="3"/>
  <c r="D22" i="3"/>
  <c r="G21" i="3"/>
  <c r="F21" i="3"/>
  <c r="E21" i="3"/>
  <c r="D21" i="3"/>
  <c r="G20" i="3"/>
  <c r="F20" i="3"/>
  <c r="E20" i="3"/>
  <c r="D20" i="3"/>
  <c r="A258" i="3" l="1"/>
  <c r="E15" i="3"/>
  <c r="G127" i="3"/>
  <c r="E9" i="3"/>
  <c r="E10" i="3"/>
  <c r="E11" i="3"/>
  <c r="E14" i="3"/>
  <c r="A607" i="3"/>
  <c r="G10" i="3"/>
  <c r="A187" i="3"/>
  <c r="A279" i="3"/>
  <c r="G415" i="3"/>
  <c r="A600" i="3"/>
  <c r="A604" i="3"/>
  <c r="E13" i="3"/>
  <c r="G19" i="3"/>
  <c r="G9" i="3"/>
  <c r="G11" i="3"/>
  <c r="G16" i="3"/>
  <c r="D19" i="3"/>
  <c r="D186" i="3"/>
  <c r="A186" i="3" s="1"/>
  <c r="A259" i="3"/>
  <c r="G249" i="3"/>
  <c r="G251" i="3"/>
  <c r="G255" i="3"/>
  <c r="G15" i="3" s="1"/>
  <c r="G257" i="3"/>
  <c r="G17" i="3" s="1"/>
  <c r="D271" i="3"/>
  <c r="A420" i="3"/>
  <c r="F255" i="3"/>
  <c r="F15" i="3" s="1"/>
  <c r="A15" i="3" s="1"/>
  <c r="F257" i="3"/>
  <c r="F17" i="3" s="1"/>
  <c r="A570" i="3"/>
  <c r="F666" i="3"/>
  <c r="A619" i="3"/>
  <c r="A596" i="3"/>
  <c r="A597" i="3"/>
  <c r="A598" i="3"/>
  <c r="A522" i="3"/>
  <c r="F248" i="3"/>
  <c r="F8" i="3" s="1"/>
  <c r="F249" i="3"/>
  <c r="F9" i="3" s="1"/>
  <c r="F250" i="3"/>
  <c r="F10" i="3" s="1"/>
  <c r="F251" i="3"/>
  <c r="F11" i="3" s="1"/>
  <c r="A11" i="3" s="1"/>
  <c r="A416" i="3"/>
  <c r="A417" i="3"/>
  <c r="F252" i="3"/>
  <c r="F12" i="3" s="1"/>
  <c r="F253" i="3"/>
  <c r="F13" i="3" s="1"/>
  <c r="F254" i="3"/>
  <c r="F14" i="3" s="1"/>
  <c r="F256" i="3"/>
  <c r="A256" i="3" s="1"/>
  <c r="A355" i="3"/>
  <c r="F198" i="3"/>
  <c r="A210" i="3"/>
  <c r="A130" i="3"/>
  <c r="A129" i="3"/>
  <c r="A138" i="3"/>
  <c r="A131" i="3"/>
  <c r="F126" i="3"/>
  <c r="G270" i="3"/>
  <c r="D414" i="3"/>
  <c r="A654" i="3"/>
  <c r="E19" i="3"/>
  <c r="A42" i="3"/>
  <c r="D10" i="3"/>
  <c r="A66" i="3"/>
  <c r="A114" i="3"/>
  <c r="A128" i="3"/>
  <c r="A136" i="3"/>
  <c r="G198" i="3"/>
  <c r="G126" i="3" s="1"/>
  <c r="G14" i="3"/>
  <c r="A583" i="3"/>
  <c r="A424" i="3"/>
  <c r="A546" i="3"/>
  <c r="A602" i="3"/>
  <c r="A133" i="3"/>
  <c r="A134" i="3"/>
  <c r="A137" i="3"/>
  <c r="A211" i="3"/>
  <c r="G462" i="3"/>
  <c r="G414" i="3" s="1"/>
  <c r="A201" i="3"/>
  <c r="A203" i="3"/>
  <c r="A209" i="3"/>
  <c r="A234" i="3"/>
  <c r="A390" i="3"/>
  <c r="A21" i="3"/>
  <c r="A25" i="3"/>
  <c r="A55" i="3"/>
  <c r="A79" i="3"/>
  <c r="A103" i="3"/>
  <c r="A150" i="3"/>
  <c r="A174" i="3"/>
  <c r="G271" i="3"/>
  <c r="G247" i="3" s="1"/>
  <c r="A307" i="3"/>
  <c r="A403" i="3"/>
  <c r="E415" i="3"/>
  <c r="A418" i="3"/>
  <c r="A474" i="3"/>
  <c r="A605" i="3"/>
  <c r="D606" i="3"/>
  <c r="A606" i="3" s="1"/>
  <c r="A666" i="3"/>
  <c r="A132" i="3"/>
  <c r="A135" i="3"/>
  <c r="A162" i="3"/>
  <c r="E414" i="3"/>
  <c r="D16" i="3"/>
  <c r="A205" i="3"/>
  <c r="A207" i="3"/>
  <c r="D198" i="3"/>
  <c r="D126" i="3" s="1"/>
  <c r="D415" i="3"/>
  <c r="A425" i="3"/>
  <c r="A450" i="3"/>
  <c r="A22" i="3"/>
  <c r="A26" i="3"/>
  <c r="A29" i="3"/>
  <c r="A43" i="3"/>
  <c r="A67" i="3"/>
  <c r="A91" i="3"/>
  <c r="A115" i="3"/>
  <c r="A163" i="3"/>
  <c r="D199" i="3"/>
  <c r="D127" i="3" s="1"/>
  <c r="A200" i="3"/>
  <c r="A202" i="3"/>
  <c r="A204" i="3"/>
  <c r="A206" i="3"/>
  <c r="A208" i="3"/>
  <c r="D248" i="3"/>
  <c r="A275" i="3"/>
  <c r="G252" i="3"/>
  <c r="G12" i="3" s="1"/>
  <c r="G253" i="3"/>
  <c r="G13" i="3" s="1"/>
  <c r="A498" i="3"/>
  <c r="E595" i="3"/>
  <c r="A23" i="3"/>
  <c r="A27" i="3"/>
  <c r="A28" i="3"/>
  <c r="A31" i="3"/>
  <c r="A20" i="3"/>
  <c r="A24" i="3"/>
  <c r="G18" i="3"/>
  <c r="A222" i="3"/>
  <c r="E198" i="3"/>
  <c r="E18" i="3"/>
  <c r="A90" i="3"/>
  <c r="F282" i="3"/>
  <c r="F270" i="3" s="1"/>
  <c r="F271" i="3"/>
  <c r="A422" i="3"/>
  <c r="D254" i="3"/>
  <c r="A273" i="3"/>
  <c r="D249" i="3"/>
  <c r="A276" i="3"/>
  <c r="D252" i="3"/>
  <c r="D642" i="3"/>
  <c r="A642" i="3" s="1"/>
  <c r="A643" i="3"/>
  <c r="D30" i="3"/>
  <c r="D102" i="3"/>
  <c r="A102" i="3" s="1"/>
  <c r="A139" i="3"/>
  <c r="A151" i="3"/>
  <c r="E199" i="3"/>
  <c r="A223" i="3"/>
  <c r="A235" i="3"/>
  <c r="A277" i="3"/>
  <c r="A283" i="3"/>
  <c r="A331" i="3"/>
  <c r="A379" i="3"/>
  <c r="F630" i="3"/>
  <c r="A630" i="3" s="1"/>
  <c r="F595" i="3"/>
  <c r="D558" i="3"/>
  <c r="A558" i="3" s="1"/>
  <c r="A559" i="3"/>
  <c r="F19" i="3"/>
  <c r="D54" i="3"/>
  <c r="A54" i="3" s="1"/>
  <c r="D78" i="3"/>
  <c r="A78" i="3" s="1"/>
  <c r="A175" i="3"/>
  <c r="A281" i="3"/>
  <c r="D257" i="3"/>
  <c r="A318" i="3"/>
  <c r="A366" i="3"/>
  <c r="F415" i="3"/>
  <c r="F438" i="3"/>
  <c r="A438" i="3" s="1"/>
  <c r="A439" i="3"/>
  <c r="F462" i="3"/>
  <c r="A463" i="3"/>
  <c r="F486" i="3"/>
  <c r="A486" i="3" s="1"/>
  <c r="A487" i="3"/>
  <c r="F510" i="3"/>
  <c r="A511" i="3"/>
  <c r="F534" i="3"/>
  <c r="A534" i="3" s="1"/>
  <c r="A535" i="3"/>
  <c r="F199" i="3"/>
  <c r="F127" i="3" s="1"/>
  <c r="D247" i="3"/>
  <c r="D253" i="3"/>
  <c r="A274" i="3"/>
  <c r="D282" i="3"/>
  <c r="D306" i="3"/>
  <c r="A306" i="3" s="1"/>
  <c r="D330" i="3"/>
  <c r="A330" i="3" s="1"/>
  <c r="D354" i="3"/>
  <c r="A354" i="3" s="1"/>
  <c r="D378" i="3"/>
  <c r="A378" i="3" s="1"/>
  <c r="D402" i="3"/>
  <c r="A402" i="3" s="1"/>
  <c r="A423" i="3"/>
  <c r="A426" i="3"/>
  <c r="A462" i="3"/>
  <c r="A510" i="3"/>
  <c r="A582" i="3"/>
  <c r="A603" i="3"/>
  <c r="A272" i="3"/>
  <c r="A280" i="3"/>
  <c r="A295" i="3"/>
  <c r="A319" i="3"/>
  <c r="A343" i="3"/>
  <c r="A367" i="3"/>
  <c r="A391" i="3"/>
  <c r="A421" i="3"/>
  <c r="A427" i="3"/>
  <c r="A451" i="3"/>
  <c r="A475" i="3"/>
  <c r="A499" i="3"/>
  <c r="A523" i="3"/>
  <c r="A547" i="3"/>
  <c r="A601" i="3"/>
  <c r="E594" i="3"/>
  <c r="A631" i="3"/>
  <c r="A278" i="3"/>
  <c r="E294" i="3"/>
  <c r="E270" i="3" s="1"/>
  <c r="E246" i="3" s="1"/>
  <c r="E271" i="3"/>
  <c r="A419" i="3"/>
  <c r="A571" i="3"/>
  <c r="A599" i="3"/>
  <c r="D618" i="3"/>
  <c r="D595" i="3"/>
  <c r="G618" i="3"/>
  <c r="G594" i="3" s="1"/>
  <c r="G595" i="3"/>
  <c r="A655" i="3"/>
  <c r="A19" i="3" l="1"/>
  <c r="A248" i="3"/>
  <c r="G246" i="3"/>
  <c r="G6" i="3" s="1"/>
  <c r="A255" i="3"/>
  <c r="A10" i="3"/>
  <c r="E247" i="3"/>
  <c r="F16" i="3"/>
  <c r="A16" i="3" s="1"/>
  <c r="A250" i="3"/>
  <c r="A251" i="3"/>
  <c r="A415" i="3"/>
  <c r="A198" i="3"/>
  <c r="F594" i="3"/>
  <c r="D8" i="3"/>
  <c r="A8" i="3" s="1"/>
  <c r="D9" i="3"/>
  <c r="A9" i="3" s="1"/>
  <c r="A249" i="3"/>
  <c r="D17" i="3"/>
  <c r="A17" i="3" s="1"/>
  <c r="A257" i="3"/>
  <c r="D18" i="3"/>
  <c r="A30" i="3"/>
  <c r="E126" i="3"/>
  <c r="E6" i="3" s="1"/>
  <c r="A595" i="3"/>
  <c r="D13" i="3"/>
  <c r="A13" i="3" s="1"/>
  <c r="A253" i="3"/>
  <c r="F7" i="3"/>
  <c r="A252" i="3"/>
  <c r="D12" i="3"/>
  <c r="A12" i="3" s="1"/>
  <c r="F247" i="3"/>
  <c r="A247" i="3" s="1"/>
  <c r="A282" i="3"/>
  <c r="D270" i="3"/>
  <c r="A271" i="3"/>
  <c r="A199" i="3"/>
  <c r="F414" i="3"/>
  <c r="A254" i="3"/>
  <c r="D14" i="3"/>
  <c r="A14" i="3" s="1"/>
  <c r="G7" i="3"/>
  <c r="A294" i="3"/>
  <c r="A618" i="3"/>
  <c r="D594" i="3"/>
  <c r="D7" i="3"/>
  <c r="A126" i="3"/>
  <c r="E127" i="3"/>
  <c r="A594" i="3" l="1"/>
  <c r="D246" i="3"/>
  <c r="A270" i="3"/>
  <c r="E7" i="3"/>
  <c r="A7" i="3" s="1"/>
  <c r="A127" i="3"/>
  <c r="F246" i="3"/>
  <c r="F6" i="3" s="1"/>
  <c r="A414" i="3"/>
  <c r="A18" i="3"/>
  <c r="A246" i="3" l="1"/>
  <c r="D6" i="3"/>
</calcChain>
</file>

<file path=xl/sharedStrings.xml><?xml version="1.0" encoding="utf-8"?>
<sst xmlns="http://schemas.openxmlformats.org/spreadsheetml/2006/main" count="1352" uniqueCount="132">
  <si>
    <t/>
  </si>
  <si>
    <t>დასახელება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</si>
  <si>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</si>
  <si>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</si>
  <si>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</si>
  <si>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</si>
  <si>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</si>
  <si>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</si>
  <si>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</si>
  <si>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</si>
  <si>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</si>
  <si>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</si>
  <si>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</si>
  <si>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</si>
  <si>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</si>
  <si>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</si>
  <si>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</si>
  <si>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</si>
  <si>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</si>
  <si>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</si>
  <si>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</si>
  <si>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</si>
  <si>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</si>
  <si>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</t>
  </si>
  <si>
    <t>სოციალური და ჯანმრთელობის დაცვის პროგრამების მართვა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</si>
  <si>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</si>
  <si>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</si>
  <si>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</si>
  <si>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</si>
  <si>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</si>
  <si>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დევნილთა, ეკომიგრანტთა და საარსებო წყაროებით უზრუნველყოფა</t>
  </si>
  <si>
    <t>27 01 08</t>
  </si>
  <si>
    <t>დასაქმების ხელშეწყობის მომსახურებათა მართვა</t>
  </si>
  <si>
    <t>27 02</t>
  </si>
  <si>
    <t>მოსახლეობის სოციალური დაცვა</t>
  </si>
  <si>
    <t>27 02 01</t>
  </si>
  <si>
    <t>მოსახლეობის საპენსიო უზრუნველყოფა</t>
  </si>
  <si>
    <t>27 02 02</t>
  </si>
  <si>
    <t>მოსახლეობის მიზნობრივი ჯგუფების სოციალური დახმარება</t>
  </si>
  <si>
    <t>27 02 03</t>
  </si>
  <si>
    <t>სოციალური რეაბილიტაცია და ბავშვზე ზრუნვა</t>
  </si>
  <si>
    <t>27 02 04</t>
  </si>
  <si>
    <t>სოციალური შეღავათები მაღალმთიან დასახლებაში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</si>
  <si>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</si>
  <si>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</si>
  <si>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27 03</t>
  </si>
  <si>
    <t>მოსახლეობის ჯანმრთელობის დაცვა</t>
  </si>
  <si>
    <t>27 03 01</t>
  </si>
  <si>
    <t>მოსახლეობის საყოველთაო ჯანმრთელობის დაცვა</t>
  </si>
  <si>
    <t>27 03 02</t>
  </si>
  <si>
    <t>საზოგადოებრივი ჯანმრთელობის დაცვა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</si>
  <si>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</si>
  <si>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</si>
  <si>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</si>
  <si>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</si>
  <si>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</si>
  <si>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</si>
  <si>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</si>
  <si>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</si>
  <si>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</si>
  <si>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</si>
  <si>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</si>
  <si>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</si>
  <si>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27 03 02 07</t>
  </si>
  <si>
    <t>აივ ინფექციის/შიდსის მართვა</t>
  </si>
  <si>
    <t>27 03 02 08</t>
  </si>
  <si>
    <t>დედათა და ბავშვთა ჯანმრთელობა</t>
  </si>
  <si>
    <t>27 03 02 09</t>
  </si>
  <si>
    <t>ნარკომანიით დაავადებულ პაციენტთა მკურნალობა</t>
  </si>
  <si>
    <t>27 03 02 10</t>
  </si>
  <si>
    <t>ჯანმრთელობის ხელშეწყობა</t>
  </si>
  <si>
    <t>27 03 02 11</t>
  </si>
  <si>
    <t>C ჰეპატიტის მართვა</t>
  </si>
  <si>
    <t>27 03 03</t>
  </si>
  <si>
    <t>მოსახლეობისათვის სამედიცინო მომსახურების მიწოდება პრიორიტეტულ სფეროებში</t>
  </si>
  <si>
    <t>27 03 03 01</t>
  </si>
  <si>
    <t>ფსიქიკური ჯანმრთელობა</t>
  </si>
  <si>
    <t>27 03 03 02</t>
  </si>
  <si>
    <t>დიაბეტის მართვა</t>
  </si>
  <si>
    <t>27 03 03 03</t>
  </si>
  <si>
    <t>ბავშვთა ონკოჰემატოლოგიური მომსახურება</t>
  </si>
  <si>
    <t>27 03 03 04</t>
  </si>
  <si>
    <t>დიალიზი და თირკმლის ტრანსპლანტაცია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</si>
  <si>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</si>
  <si>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</si>
  <si>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</si>
  <si>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</si>
  <si>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</t>
  </si>
  <si>
    <t>პირველადი და გადაუდებელი სამედიცინო დახმარების უზრუნველყოფა</t>
  </si>
  <si>
    <t>27 03 03 08</t>
  </si>
  <si>
    <t>რეფერალური მომსახურება</t>
  </si>
  <si>
    <t>27 03 03 09</t>
  </si>
  <si>
    <t>თავდაცვის ძალებში გასაწვევ მოქალაქეთა სამედიცინო შემოწმება</t>
  </si>
  <si>
    <t>27 03 03 11</t>
  </si>
  <si>
    <t>ახალი კორონავირუსული დაავადების COVID 19-ის მართვა</t>
  </si>
  <si>
    <t>27 03 04</t>
  </si>
  <si>
    <t>დიპლომისშემდგომი სამედიცინო განათლება</t>
  </si>
  <si>
    <t>27 04</t>
  </si>
  <si>
    <t>სამედიცინო დაწესებულებათა რეაბილიტაცია და აღჭურვა</t>
  </si>
  <si>
    <t>27 05</t>
  </si>
  <si>
    <t>შრომისა და დასაქმების სისტემის რეფორმების პროგრამა</t>
  </si>
  <si>
    <t>27 06</t>
  </si>
  <si>
    <t>იძულებით გადაადგილებულ პირთა და მიგრანტთა ხელშეწყობა</t>
  </si>
  <si>
    <t>27 06 01</t>
  </si>
  <si>
    <t>სარეინტეგრაციო დახმარება საქართველოში დაბრუნებული მიგრანტებისათვის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</si>
  <si>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</si>
  <si>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</si>
  <si>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</si>
  <si>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</si>
  <si>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27 06 04</t>
  </si>
  <si>
    <t>საერთაშორისო დაცვის მქონე პირთა ინტეგრაციის ხელშეწყობა</t>
  </si>
  <si>
    <t>27 06 05</t>
  </si>
  <si>
    <t>საარსებო წყაროებით უზრუნველყოფის პროგრამა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</si>
  <si>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</si>
  <si>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</si>
  <si>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დამტკიცებული (საბიუჯეტო)</t>
  </si>
  <si>
    <t>დაზუსტებული (საბიუჯეტო)</t>
  </si>
  <si>
    <t>პროგრამული კოდი</t>
  </si>
  <si>
    <t>2020 წელი</t>
  </si>
  <si>
    <t>საკასო 6 თვის (საბიუჯეტო)</t>
  </si>
  <si>
    <t>27 02 06</t>
  </si>
  <si>
    <t>ახალი კორონავირუსით გამოწვეული სოციალურ-ეკონომიკური მდგომარეობის გაუარესების გამო მოსახლეობის სოციალური დახმარება</t>
  </si>
  <si>
    <t>27 02 06 01</t>
  </si>
  <si>
    <t>ახალი კორონავირუსით გამოწვეული სოციალურ-ეკონომიკური მდგომარეობის გაუარესების გამო მოსახლეობის სოციალური დახმარება (კომუნალური გადასახადების სუბსიდირება)</t>
  </si>
  <si>
    <t>27 02 06 02</t>
  </si>
  <si>
    <t>ახალი კორონავირუსით (SARS-COV-2) გამოწვეული ინფექციის (COVID-19) შედეგად მიყენებული ზიანის შემსუბუქება (მოწყვლადი ჯგუფებისათვის ფულადი დახმარება/კომპენსაცია)</t>
  </si>
  <si>
    <t>27 02 06 03</t>
  </si>
  <si>
    <t>ახალი კორონავირუსით (SARS-COV-2) გამოწვეული ინფექციის (COVID-19) შედეგად მიყენებული ზიანის შემსუბუქება (ფულადი დახმარება/კომპენსაცია დასაქმებულთა და თვითდასაქმებულთათვის)</t>
  </si>
  <si>
    <t>27 03 05</t>
  </si>
  <si>
    <t>სახელმწიფო კლინიკების მართვა</t>
  </si>
  <si>
    <t xml:space="preserve"> საქართველოს ოკუპირებული ტერიტორიებიდან დევნილთა,  შრომის, ჯანმრთელობისა და სოციალური დაცვის სამინისტროს 2020 წლის 6 თვის შესრულების შესახებ</t>
  </si>
  <si>
    <t>მათ შორის 6 თვის დაზუსტებული (საბიუჯეტო)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</si>
</sst>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  <numFmt numFmtId="168" formatCode="_(* #,##0.0_);_(* \(#,##0.0\);_(* &quot;-&quot;??_);_(@_)"/>
    <numFmt numFmtId="169" formatCode="_(* #,##0.0_);_(* \(#,##0.0\);_(* &quot;-&quot;?_);_(@_)"/>
  </numFmts>
  <fonts count="16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3"/>
      <color theme="1"/>
      <name val="Sylfaen"/>
      <family val="1"/>
      <charset val="204"/>
    </font>
    <font>
      <b/>
      <sz val="13"/>
      <name val="Calibri"/>
      <family val="2"/>
      <charset val="204"/>
      <scheme val="minor"/>
    </font>
    <font>
      <b/>
      <sz val="13"/>
      <name val="Sylfaen"/>
      <family val="1"/>
      <charset val="204"/>
    </font>
    <font>
      <b/>
      <sz val="13"/>
      <name val="Calibri"/>
      <family val="2"/>
      <scheme val="minor"/>
    </font>
    <font>
      <b/>
      <sz val="13"/>
      <color theme="3"/>
      <name val="Sylfaen"/>
      <family val="1"/>
      <charset val="204"/>
    </font>
    <font>
      <b/>
      <sz val="13"/>
      <color theme="3"/>
      <name val="Calibri"/>
      <family val="2"/>
      <scheme val="minor"/>
    </font>
    <font>
      <sz val="13"/>
      <color theme="1"/>
      <name val="Sylfaen"/>
      <family val="1"/>
    </font>
    <font>
      <sz val="13"/>
      <name val="Calibri"/>
      <family val="2"/>
      <charset val="204"/>
      <scheme val="minor"/>
    </font>
    <font>
      <sz val="13"/>
      <color theme="1"/>
      <name val="Sylfaen"/>
      <family val="1"/>
      <charset val="204"/>
    </font>
    <font>
      <b/>
      <sz val="13"/>
      <color rgb="FF000000"/>
      <name val="Sylfaen"/>
      <family val="1"/>
      <charset val="204"/>
    </font>
    <font>
      <b/>
      <sz val="13"/>
      <color rgb="FF000000"/>
      <name val="Sylfaen"/>
      <family val="2"/>
    </font>
    <font>
      <b/>
      <sz val="10"/>
      <color rgb="FF000000"/>
      <name val="Sylfaen"/>
      <family val="1"/>
      <charset val="204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hair">
        <color theme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">
    <xf numFmtId="0" fontId="2" fillId="0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8" fontId="6" fillId="3" borderId="1" xfId="4" applyNumberFormat="1" applyFont="1" applyFill="1" applyBorder="1" applyAlignment="1">
      <alignment vertical="center" wrapText="1"/>
    </xf>
    <xf numFmtId="0" fontId="7" fillId="4" borderId="1" xfId="0" applyNumberFormat="1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vertical="center" wrapText="1"/>
    </xf>
    <xf numFmtId="168" fontId="8" fillId="3" borderId="1" xfId="4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left" vertical="center" wrapText="1" indent="2"/>
    </xf>
    <xf numFmtId="168" fontId="10" fillId="3" borderId="1" xfId="4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 indent="2"/>
    </xf>
    <xf numFmtId="0" fontId="2" fillId="0" borderId="0" xfId="0" applyFont="1" applyFill="1" applyBorder="1" applyAlignment="1">
      <alignment horizontal="center" vertical="center"/>
    </xf>
    <xf numFmtId="168" fontId="6" fillId="3" borderId="1" xfId="4" applyNumberFormat="1" applyFont="1" applyFill="1" applyBorder="1" applyAlignment="1">
      <alignment horizontal="center" vertical="center" wrapText="1"/>
    </xf>
    <xf numFmtId="168" fontId="8" fillId="3" borderId="1" xfId="4" applyNumberFormat="1" applyFont="1" applyFill="1" applyBorder="1" applyAlignment="1">
      <alignment horizontal="center" vertical="center" wrapText="1"/>
    </xf>
    <xf numFmtId="168" fontId="10" fillId="3" borderId="1" xfId="4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 readingOrder="1"/>
    </xf>
    <xf numFmtId="0" fontId="15" fillId="0" borderId="5" xfId="0" applyFont="1" applyFill="1" applyBorder="1" applyAlignment="1">
      <alignment horizontal="right"/>
    </xf>
    <xf numFmtId="0" fontId="12" fillId="2" borderId="2" xfId="0" applyNumberFormat="1" applyFont="1" applyFill="1" applyBorder="1" applyAlignment="1">
      <alignment horizontal="center" vertical="center" wrapText="1" readingOrder="1"/>
    </xf>
    <xf numFmtId="0" fontId="12" fillId="2" borderId="3" xfId="0" applyNumberFormat="1" applyFont="1" applyFill="1" applyBorder="1" applyAlignment="1">
      <alignment horizontal="center" vertical="center" wrapText="1" readingOrder="1"/>
    </xf>
    <xf numFmtId="0" fontId="12" fillId="2" borderId="4" xfId="0" applyNumberFormat="1" applyFont="1" applyFill="1" applyBorder="1" applyAlignment="1">
      <alignment horizontal="center" vertical="top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9" fontId="2" fillId="0" borderId="0" xfId="0" applyNumberFormat="1" applyFont="1" applyFill="1" applyBorder="1"/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679"/>
  <sheetViews>
    <sheetView showGridLines="0" tabSelected="1" view="pageBreakPreview" zoomScaleNormal="7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M6" sqref="M6"/>
    </sheetView>
  </sheetViews>
  <sheetFormatPr defaultColWidth="9.140625" defaultRowHeight="15" x14ac:dyDescent="0.25"/>
  <cols>
    <col min="1" max="1" width="9.140625" style="11"/>
    <col min="2" max="2" width="13.7109375" customWidth="1"/>
    <col min="3" max="3" width="56.42578125" customWidth="1"/>
    <col min="4" max="4" width="20.85546875" style="11" customWidth="1"/>
    <col min="5" max="5" width="19" style="11" customWidth="1"/>
    <col min="6" max="6" width="18.7109375" style="11" customWidth="1"/>
    <col min="7" max="7" width="16.28515625" customWidth="1"/>
  </cols>
  <sheetData>
    <row r="1" spans="1:8" ht="22.5" customHeight="1" x14ac:dyDescent="0.25"/>
    <row r="2" spans="1:8" ht="42.95" customHeight="1" x14ac:dyDescent="0.25">
      <c r="B2" s="20" t="s">
        <v>130</v>
      </c>
      <c r="C2" s="20"/>
      <c r="D2" s="20"/>
      <c r="E2" s="20"/>
      <c r="F2" s="20"/>
      <c r="G2" s="20"/>
    </row>
    <row r="3" spans="1:8" ht="24.95" customHeight="1" x14ac:dyDescent="0.25">
      <c r="G3" s="16"/>
    </row>
    <row r="4" spans="1:8" ht="24.6" customHeight="1" x14ac:dyDescent="0.25">
      <c r="B4" s="21" t="s">
        <v>117</v>
      </c>
      <c r="C4" s="21" t="s">
        <v>1</v>
      </c>
      <c r="D4" s="17" t="s">
        <v>118</v>
      </c>
      <c r="E4" s="18"/>
      <c r="F4" s="18"/>
      <c r="G4" s="19"/>
    </row>
    <row r="5" spans="1:8" ht="71.45" customHeight="1" x14ac:dyDescent="0.25">
      <c r="B5" s="21"/>
      <c r="C5" s="21"/>
      <c r="D5" s="15" t="s">
        <v>115</v>
      </c>
      <c r="E5" s="15" t="s">
        <v>116</v>
      </c>
      <c r="F5" s="15" t="s">
        <v>131</v>
      </c>
      <c r="G5" s="15" t="s">
        <v>119</v>
      </c>
    </row>
    <row r="6" spans="1:8" ht="79.5" customHeight="1" x14ac:dyDescent="0.25">
      <c r="B6" s="1" t="s">
        <v>2</v>
      </c>
      <c r="C6" s="2" t="s">
        <v>3</v>
      </c>
      <c r="D6" s="12">
        <f>D18+D126+D246+D570+D582+D594</f>
        <v>5485000</v>
      </c>
      <c r="E6" s="12">
        <f t="shared" ref="E6:G6" si="0">E18+E126+E246+E570+E582+E594</f>
        <v>5485000</v>
      </c>
      <c r="F6" s="12">
        <f t="shared" si="0"/>
        <v>2667820</v>
      </c>
      <c r="G6" s="12">
        <f t="shared" si="0"/>
        <v>2551144.3140500006</v>
      </c>
      <c r="H6" s="22"/>
    </row>
    <row r="7" spans="1:8" ht="17.25" x14ac:dyDescent="0.25">
      <c r="A7" s="11" t="str">
        <f>IF((D7+E7+F7+G7)&gt;0,"a","b")</f>
        <v>a</v>
      </c>
      <c r="B7" s="4" t="s">
        <v>0</v>
      </c>
      <c r="C7" s="5" t="s">
        <v>4</v>
      </c>
      <c r="D7" s="13">
        <f t="shared" ref="D7:G17" si="1">D19+D127+D247+D571+D583+D595</f>
        <v>5361120</v>
      </c>
      <c r="E7" s="13">
        <f t="shared" si="1"/>
        <v>5360869.9300000006</v>
      </c>
      <c r="F7" s="13">
        <f t="shared" si="1"/>
        <v>2633832.3199999998</v>
      </c>
      <c r="G7" s="13">
        <f t="shared" si="1"/>
        <v>2526323.4158899998</v>
      </c>
      <c r="H7" s="22"/>
    </row>
    <row r="8" spans="1:8" ht="17.25" x14ac:dyDescent="0.25">
      <c r="A8" s="11" t="str">
        <f>IF((D8+E8+F8+G8)&gt;0,"a","b")</f>
        <v>a</v>
      </c>
      <c r="B8" s="7" t="s">
        <v>0</v>
      </c>
      <c r="C8" s="8" t="s">
        <v>5</v>
      </c>
      <c r="D8" s="14">
        <f t="shared" si="1"/>
        <v>34174</v>
      </c>
      <c r="E8" s="14">
        <f t="shared" si="1"/>
        <v>33735</v>
      </c>
      <c r="F8" s="14">
        <f t="shared" si="1"/>
        <v>17585.8</v>
      </c>
      <c r="G8" s="14">
        <f t="shared" si="1"/>
        <v>14830.85457</v>
      </c>
      <c r="H8" s="22"/>
    </row>
    <row r="9" spans="1:8" ht="17.25" x14ac:dyDescent="0.25">
      <c r="A9" s="11" t="str">
        <f>IF((D9+E9+F9+G9)&gt;0,"a","b")</f>
        <v>a</v>
      </c>
      <c r="B9" s="7" t="s">
        <v>0</v>
      </c>
      <c r="C9" s="8" t="s">
        <v>6</v>
      </c>
      <c r="D9" s="14">
        <f t="shared" si="1"/>
        <v>331662</v>
      </c>
      <c r="E9" s="14">
        <f t="shared" si="1"/>
        <v>316504.91499999992</v>
      </c>
      <c r="F9" s="14">
        <f t="shared" si="1"/>
        <v>109406.02500000001</v>
      </c>
      <c r="G9" s="14">
        <f t="shared" si="1"/>
        <v>88638.714810000005</v>
      </c>
      <c r="H9" s="22"/>
    </row>
    <row r="10" spans="1:8" ht="17.25" hidden="1" x14ac:dyDescent="0.25">
      <c r="A10" s="11" t="str">
        <f>IF((D10+E10+F10+G10)&gt;0,"a","b")</f>
        <v>b</v>
      </c>
      <c r="B10" s="7" t="s">
        <v>0</v>
      </c>
      <c r="C10" s="8" t="s">
        <v>7</v>
      </c>
      <c r="D10" s="9">
        <f t="shared" si="1"/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22"/>
    </row>
    <row r="11" spans="1:8" ht="17.25" x14ac:dyDescent="0.25">
      <c r="A11" s="11" t="str">
        <f>IF((D11+E11+F11+G11)&gt;0,"a","b")</f>
        <v>a</v>
      </c>
      <c r="B11" s="7" t="s">
        <v>0</v>
      </c>
      <c r="C11" s="10" t="s">
        <v>8</v>
      </c>
      <c r="D11" s="14">
        <f t="shared" si="1"/>
        <v>3903</v>
      </c>
      <c r="E11" s="14">
        <f t="shared" si="1"/>
        <v>3200</v>
      </c>
      <c r="F11" s="14">
        <f t="shared" si="1"/>
        <v>787</v>
      </c>
      <c r="G11" s="14">
        <f t="shared" si="1"/>
        <v>786.4</v>
      </c>
      <c r="H11" s="22"/>
    </row>
    <row r="12" spans="1:8" ht="17.25" x14ac:dyDescent="0.25">
      <c r="A12" s="11" t="str">
        <f>IF((D12+E12+F12+G12)&gt;0,"a","b")</f>
        <v>a</v>
      </c>
      <c r="B12" s="7" t="s">
        <v>0</v>
      </c>
      <c r="C12" s="10" t="s">
        <v>9</v>
      </c>
      <c r="D12" s="14">
        <f t="shared" si="1"/>
        <v>4545</v>
      </c>
      <c r="E12" s="14">
        <f t="shared" si="1"/>
        <v>4875.01</v>
      </c>
      <c r="F12" s="14">
        <f t="shared" si="1"/>
        <v>3055.01</v>
      </c>
      <c r="G12" s="14">
        <f t="shared" si="1"/>
        <v>208.65745000000001</v>
      </c>
      <c r="H12" s="22"/>
    </row>
    <row r="13" spans="1:8" ht="17.25" x14ac:dyDescent="0.25">
      <c r="A13" s="11" t="str">
        <f>IF((D13+E13+F13+G13)&gt;0,"a","b")</f>
        <v>a</v>
      </c>
      <c r="B13" s="7" t="s">
        <v>0</v>
      </c>
      <c r="C13" s="10" t="s">
        <v>10</v>
      </c>
      <c r="D13" s="14">
        <f t="shared" si="1"/>
        <v>4953867</v>
      </c>
      <c r="E13" s="14">
        <f t="shared" si="1"/>
        <v>4964401.2949999999</v>
      </c>
      <c r="F13" s="14">
        <f t="shared" si="1"/>
        <v>2489014.5949999997</v>
      </c>
      <c r="G13" s="14">
        <f t="shared" si="1"/>
        <v>2410217.2368699997</v>
      </c>
      <c r="H13" s="22"/>
    </row>
    <row r="14" spans="1:8" ht="17.25" x14ac:dyDescent="0.25">
      <c r="A14" s="11" t="str">
        <f>IF((D14+E14+F14+G14)&gt;0,"a","b")</f>
        <v>a</v>
      </c>
      <c r="B14" s="7" t="s">
        <v>0</v>
      </c>
      <c r="C14" s="10" t="s">
        <v>11</v>
      </c>
      <c r="D14" s="14">
        <f t="shared" si="1"/>
        <v>32969</v>
      </c>
      <c r="E14" s="14">
        <f t="shared" si="1"/>
        <v>38153.71</v>
      </c>
      <c r="F14" s="14">
        <f t="shared" si="1"/>
        <v>13983.89</v>
      </c>
      <c r="G14" s="14">
        <f t="shared" si="1"/>
        <v>11641.552190000002</v>
      </c>
      <c r="H14" s="22"/>
    </row>
    <row r="15" spans="1:8" ht="17.25" x14ac:dyDescent="0.25">
      <c r="A15" s="11" t="str">
        <f>IF((D15+E15+F15+G15)&gt;0,"a","b")</f>
        <v>a</v>
      </c>
      <c r="B15" s="7" t="s">
        <v>0</v>
      </c>
      <c r="C15" s="5" t="s">
        <v>12</v>
      </c>
      <c r="D15" s="13">
        <f t="shared" si="1"/>
        <v>123880</v>
      </c>
      <c r="E15" s="13">
        <f t="shared" si="1"/>
        <v>124130.06999999999</v>
      </c>
      <c r="F15" s="13">
        <f t="shared" si="1"/>
        <v>33987.680000000008</v>
      </c>
      <c r="G15" s="13">
        <f t="shared" si="1"/>
        <v>24820.898160000001</v>
      </c>
      <c r="H15" s="22"/>
    </row>
    <row r="16" spans="1:8" ht="17.25" hidden="1" x14ac:dyDescent="0.25">
      <c r="A16" s="11" t="str">
        <f>IF((D16+E16+F16+G16)&gt;0,"a","b")</f>
        <v>b</v>
      </c>
      <c r="B16" s="7" t="s">
        <v>0</v>
      </c>
      <c r="C16" s="5" t="s">
        <v>13</v>
      </c>
      <c r="D16" s="6">
        <f t="shared" si="1"/>
        <v>0</v>
      </c>
      <c r="E16" s="6">
        <f t="shared" si="1"/>
        <v>0</v>
      </c>
      <c r="F16" s="6">
        <f t="shared" si="1"/>
        <v>0</v>
      </c>
      <c r="G16" s="6">
        <f t="shared" si="1"/>
        <v>0</v>
      </c>
      <c r="H16" s="22"/>
    </row>
    <row r="17" spans="1:8" ht="17.25" hidden="1" x14ac:dyDescent="0.25">
      <c r="A17" s="11" t="str">
        <f>IF((D17+E17+F17+G17)&gt;0,"a","b")</f>
        <v>b</v>
      </c>
      <c r="B17" s="4" t="s">
        <v>0</v>
      </c>
      <c r="C17" s="5" t="s">
        <v>14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22"/>
    </row>
    <row r="18" spans="1:8" ht="51.75" x14ac:dyDescent="0.25">
      <c r="A18" s="11" t="str">
        <f>IF((D18+E18+F18+G18)&gt;0,"a","b")</f>
        <v>a</v>
      </c>
      <c r="B18" s="1" t="s">
        <v>15</v>
      </c>
      <c r="C18" s="2" t="s">
        <v>16</v>
      </c>
      <c r="D18" s="12">
        <f>D30+D42+D54+D66+D78+D90+D102+D114</f>
        <v>58388</v>
      </c>
      <c r="E18" s="12">
        <f t="shared" ref="E18:G18" si="2">E30+E42+E54+E66+E78+E90+E102+E114</f>
        <v>58388</v>
      </c>
      <c r="F18" s="12">
        <f>F30+F42+F54+F66+F78+F90+F102+F114</f>
        <v>29635.4</v>
      </c>
      <c r="G18" s="3">
        <f t="shared" si="2"/>
        <v>24462.7333</v>
      </c>
      <c r="H18" s="22"/>
    </row>
    <row r="19" spans="1:8" ht="17.25" x14ac:dyDescent="0.25">
      <c r="A19" s="11" t="str">
        <f>IF((D19+E19+F19+G19)&gt;0,"a","b")</f>
        <v>a</v>
      </c>
      <c r="B19" s="4" t="s">
        <v>0</v>
      </c>
      <c r="C19" s="5" t="s">
        <v>4</v>
      </c>
      <c r="D19" s="13">
        <f t="shared" ref="D19:G29" si="3">D31+D43+D55+D67+D79+D91+D103+D115</f>
        <v>56938</v>
      </c>
      <c r="E19" s="13">
        <f t="shared" si="3"/>
        <v>56505.33</v>
      </c>
      <c r="F19" s="13">
        <f t="shared" si="3"/>
        <v>28855.730000000003</v>
      </c>
      <c r="G19" s="6">
        <f t="shared" si="3"/>
        <v>24140.681410000005</v>
      </c>
      <c r="H19" s="22"/>
    </row>
    <row r="20" spans="1:8" ht="17.25" x14ac:dyDescent="0.25">
      <c r="A20" s="11" t="str">
        <f>IF((D20+E20+F20+G20)&gt;0,"a","b")</f>
        <v>a</v>
      </c>
      <c r="B20" s="7" t="s">
        <v>0</v>
      </c>
      <c r="C20" s="8" t="s">
        <v>5</v>
      </c>
      <c r="D20" s="14">
        <f t="shared" si="3"/>
        <v>34174</v>
      </c>
      <c r="E20" s="14">
        <f t="shared" si="3"/>
        <v>33735</v>
      </c>
      <c r="F20" s="14">
        <f t="shared" si="3"/>
        <v>17585.8</v>
      </c>
      <c r="G20" s="9">
        <f t="shared" si="3"/>
        <v>14830.85457</v>
      </c>
      <c r="H20" s="22"/>
    </row>
    <row r="21" spans="1:8" ht="17.25" x14ac:dyDescent="0.25">
      <c r="A21" s="11" t="str">
        <f>IF((D21+E21+F21+G21)&gt;0,"a","b")</f>
        <v>a</v>
      </c>
      <c r="B21" s="7" t="s">
        <v>0</v>
      </c>
      <c r="C21" s="8" t="s">
        <v>6</v>
      </c>
      <c r="D21" s="14">
        <f t="shared" si="3"/>
        <v>20122</v>
      </c>
      <c r="E21" s="14">
        <f t="shared" si="3"/>
        <v>19841.030000000002</v>
      </c>
      <c r="F21" s="14">
        <f t="shared" si="3"/>
        <v>10454.730000000001</v>
      </c>
      <c r="G21" s="9">
        <f t="shared" si="3"/>
        <v>8774.5465899999999</v>
      </c>
      <c r="H21" s="22"/>
    </row>
    <row r="22" spans="1:8" ht="17.25" hidden="1" x14ac:dyDescent="0.25">
      <c r="A22" s="11" t="str">
        <f>IF((D22+E22+F22+G22)&gt;0,"a","b")</f>
        <v>b</v>
      </c>
      <c r="B22" s="7" t="s">
        <v>0</v>
      </c>
      <c r="C22" s="8" t="s">
        <v>7</v>
      </c>
      <c r="D22" s="9">
        <f t="shared" si="3"/>
        <v>0</v>
      </c>
      <c r="E22" s="9">
        <f t="shared" si="3"/>
        <v>0</v>
      </c>
      <c r="F22" s="9">
        <f t="shared" si="3"/>
        <v>0</v>
      </c>
      <c r="G22" s="9">
        <f t="shared" si="3"/>
        <v>0</v>
      </c>
      <c r="H22" s="22"/>
    </row>
    <row r="23" spans="1:8" ht="17.25" hidden="1" x14ac:dyDescent="0.25">
      <c r="A23" s="11" t="str">
        <f>IF((D23+E23+F23+G23)&gt;0,"a","b")</f>
        <v>b</v>
      </c>
      <c r="B23" s="7" t="s">
        <v>0</v>
      </c>
      <c r="C23" s="10" t="s">
        <v>8</v>
      </c>
      <c r="D23" s="9">
        <f t="shared" si="3"/>
        <v>0</v>
      </c>
      <c r="E23" s="9">
        <f t="shared" si="3"/>
        <v>0</v>
      </c>
      <c r="F23" s="9">
        <f t="shared" si="3"/>
        <v>0</v>
      </c>
      <c r="G23" s="9">
        <f t="shared" si="3"/>
        <v>0</v>
      </c>
      <c r="H23" s="22"/>
    </row>
    <row r="24" spans="1:8" ht="17.25" x14ac:dyDescent="0.25">
      <c r="A24" s="11" t="str">
        <f>IF((D24+E24+F24+G24)&gt;0,"a","b")</f>
        <v>a</v>
      </c>
      <c r="B24" s="7" t="s">
        <v>0</v>
      </c>
      <c r="C24" s="10" t="s">
        <v>9</v>
      </c>
      <c r="D24" s="14">
        <f t="shared" si="3"/>
        <v>1895</v>
      </c>
      <c r="E24" s="14">
        <f t="shared" si="3"/>
        <v>1902</v>
      </c>
      <c r="F24" s="14">
        <f t="shared" si="3"/>
        <v>82</v>
      </c>
      <c r="G24" s="9">
        <f t="shared" si="3"/>
        <v>52.171270000000007</v>
      </c>
      <c r="H24" s="22"/>
    </row>
    <row r="25" spans="1:8" ht="17.25" x14ac:dyDescent="0.25">
      <c r="A25" s="11" t="str">
        <f>IF((D25+E25+F25+G25)&gt;0,"a","b")</f>
        <v>a</v>
      </c>
      <c r="B25" s="7" t="s">
        <v>0</v>
      </c>
      <c r="C25" s="10" t="s">
        <v>10</v>
      </c>
      <c r="D25" s="14">
        <f t="shared" si="3"/>
        <v>435</v>
      </c>
      <c r="E25" s="14">
        <f t="shared" si="3"/>
        <v>690.19999999999993</v>
      </c>
      <c r="F25" s="14">
        <f t="shared" si="3"/>
        <v>535.19999999999993</v>
      </c>
      <c r="G25" s="9">
        <f t="shared" si="3"/>
        <v>431.06402000000008</v>
      </c>
      <c r="H25" s="22"/>
    </row>
    <row r="26" spans="1:8" ht="17.25" x14ac:dyDescent="0.25">
      <c r="A26" s="11" t="str">
        <f>IF((D26+E26+F26+G26)&gt;0,"a","b")</f>
        <v>a</v>
      </c>
      <c r="B26" s="7" t="s">
        <v>0</v>
      </c>
      <c r="C26" s="10" t="s">
        <v>11</v>
      </c>
      <c r="D26" s="14">
        <f t="shared" si="3"/>
        <v>312</v>
      </c>
      <c r="E26" s="14">
        <f t="shared" si="3"/>
        <v>337.1</v>
      </c>
      <c r="F26" s="14">
        <f t="shared" si="3"/>
        <v>198</v>
      </c>
      <c r="G26" s="9">
        <f t="shared" si="3"/>
        <v>52.044959999999989</v>
      </c>
      <c r="H26" s="22"/>
    </row>
    <row r="27" spans="1:8" ht="17.25" x14ac:dyDescent="0.25">
      <c r="A27" s="11" t="str">
        <f>IF((D27+E27+F27+G27)&gt;0,"a","b")</f>
        <v>a</v>
      </c>
      <c r="B27" s="7" t="s">
        <v>0</v>
      </c>
      <c r="C27" s="5" t="s">
        <v>12</v>
      </c>
      <c r="D27" s="13">
        <f t="shared" si="3"/>
        <v>1450</v>
      </c>
      <c r="E27" s="13">
        <f t="shared" si="3"/>
        <v>1882.67</v>
      </c>
      <c r="F27" s="13">
        <f t="shared" si="3"/>
        <v>779.67</v>
      </c>
      <c r="G27" s="6">
        <f t="shared" si="3"/>
        <v>322.05189000000001</v>
      </c>
      <c r="H27" s="22"/>
    </row>
    <row r="28" spans="1:8" ht="17.25" hidden="1" x14ac:dyDescent="0.25">
      <c r="A28" s="11" t="str">
        <f>IF((D28+E28+F28+G28)&gt;0,"a","b")</f>
        <v>b</v>
      </c>
      <c r="B28" s="7" t="s">
        <v>0</v>
      </c>
      <c r="C28" s="5" t="s">
        <v>13</v>
      </c>
      <c r="D28" s="6">
        <f t="shared" si="3"/>
        <v>0</v>
      </c>
      <c r="E28" s="6">
        <f t="shared" si="3"/>
        <v>0</v>
      </c>
      <c r="F28" s="6">
        <f t="shared" si="3"/>
        <v>0</v>
      </c>
      <c r="G28" s="6">
        <f t="shared" si="3"/>
        <v>0</v>
      </c>
      <c r="H28" s="22"/>
    </row>
    <row r="29" spans="1:8" ht="17.25" hidden="1" x14ac:dyDescent="0.25">
      <c r="A29" s="11" t="str">
        <f>IF((D29+E29+F29+G29)&gt;0,"a","b")</f>
        <v>b</v>
      </c>
      <c r="B29" s="4" t="s">
        <v>0</v>
      </c>
      <c r="C29" s="5" t="s">
        <v>14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22"/>
    </row>
    <row r="30" spans="1:8" ht="69" x14ac:dyDescent="0.25">
      <c r="A30" s="11" t="str">
        <f>IF((D30+E30+F30+G30)&gt;0,"a","b")</f>
        <v>a</v>
      </c>
      <c r="B30" s="1" t="s">
        <v>17</v>
      </c>
      <c r="C30" s="2" t="s">
        <v>18</v>
      </c>
      <c r="D30" s="12">
        <f>D31+D39+D40+D41</f>
        <v>10815</v>
      </c>
      <c r="E30" s="12">
        <f t="shared" ref="E30:G30" si="4">E31+E39+E40+E41</f>
        <v>10815</v>
      </c>
      <c r="F30" s="12">
        <f t="shared" si="4"/>
        <v>4767.3999999999996</v>
      </c>
      <c r="G30" s="3">
        <f t="shared" si="4"/>
        <v>3748.1360099999997</v>
      </c>
      <c r="H30" s="22"/>
    </row>
    <row r="31" spans="1:8" ht="17.25" x14ac:dyDescent="0.25">
      <c r="A31" s="11" t="str">
        <f>IF((D31+E31+F31+G31)&gt;0,"a","b")</f>
        <v>a</v>
      </c>
      <c r="B31" s="4" t="s">
        <v>0</v>
      </c>
      <c r="C31" s="5" t="s">
        <v>4</v>
      </c>
      <c r="D31" s="13">
        <f>SUM(D32:D38)</f>
        <v>9915</v>
      </c>
      <c r="E31" s="13">
        <f t="shared" ref="E31:G31" si="5">SUM(E32:E38)</f>
        <v>9915</v>
      </c>
      <c r="F31" s="13">
        <f t="shared" si="5"/>
        <v>4732.3999999999996</v>
      </c>
      <c r="G31" s="6">
        <f t="shared" si="5"/>
        <v>3743.3330099999998</v>
      </c>
      <c r="H31" s="22"/>
    </row>
    <row r="32" spans="1:8" ht="17.25" x14ac:dyDescent="0.25">
      <c r="A32" s="11" t="str">
        <f>IF((D32+E32+F32+G32)&gt;0,"a","b")</f>
        <v>a</v>
      </c>
      <c r="B32" s="7" t="s">
        <v>0</v>
      </c>
      <c r="C32" s="8" t="s">
        <v>5</v>
      </c>
      <c r="D32" s="14">
        <v>4200</v>
      </c>
      <c r="E32" s="14">
        <v>4200</v>
      </c>
      <c r="F32" s="14">
        <v>2600</v>
      </c>
      <c r="G32" s="9">
        <v>1780.8044199999999</v>
      </c>
      <c r="H32" s="22"/>
    </row>
    <row r="33" spans="1:8" ht="17.25" x14ac:dyDescent="0.25">
      <c r="A33" s="11" t="str">
        <f>IF((D33+E33+F33+G33)&gt;0,"a","b")</f>
        <v>a</v>
      </c>
      <c r="B33" s="7" t="s">
        <v>0</v>
      </c>
      <c r="C33" s="8" t="s">
        <v>6</v>
      </c>
      <c r="D33" s="14">
        <v>3765</v>
      </c>
      <c r="E33" s="14">
        <v>3765</v>
      </c>
      <c r="F33" s="14">
        <v>2054.4</v>
      </c>
      <c r="G33" s="9">
        <v>1903.37095</v>
      </c>
      <c r="H33" s="22"/>
    </row>
    <row r="34" spans="1:8" ht="17.25" hidden="1" x14ac:dyDescent="0.25">
      <c r="A34" s="11" t="str">
        <f>IF((D34+E34+F34+G34)&gt;0,"a","b")</f>
        <v>b</v>
      </c>
      <c r="B34" s="7" t="s">
        <v>0</v>
      </c>
      <c r="C34" s="8" t="s">
        <v>7</v>
      </c>
      <c r="D34" s="9">
        <v>0</v>
      </c>
      <c r="E34" s="9">
        <v>0</v>
      </c>
      <c r="F34" s="9">
        <v>0</v>
      </c>
      <c r="G34" s="9">
        <v>0</v>
      </c>
      <c r="H34" s="22"/>
    </row>
    <row r="35" spans="1:8" ht="17.25" hidden="1" x14ac:dyDescent="0.25">
      <c r="A35" s="11" t="str">
        <f>IF((D35+E35+F35+G35)&gt;0,"a","b")</f>
        <v>b</v>
      </c>
      <c r="B35" s="7" t="s">
        <v>0</v>
      </c>
      <c r="C35" s="10" t="s">
        <v>8</v>
      </c>
      <c r="D35" s="9">
        <v>0</v>
      </c>
      <c r="E35" s="9">
        <v>0</v>
      </c>
      <c r="F35" s="9">
        <v>0</v>
      </c>
      <c r="G35" s="9">
        <v>0</v>
      </c>
      <c r="H35" s="22"/>
    </row>
    <row r="36" spans="1:8" ht="17.25" x14ac:dyDescent="0.25">
      <c r="A36" s="11" t="str">
        <f>IF((D36+E36+F36+G36)&gt;0,"a","b")</f>
        <v>a</v>
      </c>
      <c r="B36" s="7" t="s">
        <v>0</v>
      </c>
      <c r="C36" s="10" t="s">
        <v>9</v>
      </c>
      <c r="D36" s="14">
        <v>1800</v>
      </c>
      <c r="E36" s="14">
        <v>1800</v>
      </c>
      <c r="F36" s="14">
        <v>0</v>
      </c>
      <c r="G36" s="9">
        <v>0</v>
      </c>
      <c r="H36" s="22"/>
    </row>
    <row r="37" spans="1:8" ht="17.25" x14ac:dyDescent="0.25">
      <c r="A37" s="11" t="str">
        <f>IF((D37+E37+F37+G37)&gt;0,"a","b")</f>
        <v>a</v>
      </c>
      <c r="B37" s="7" t="s">
        <v>0</v>
      </c>
      <c r="C37" s="10" t="s">
        <v>10</v>
      </c>
      <c r="D37" s="14">
        <v>110</v>
      </c>
      <c r="E37" s="14">
        <v>110</v>
      </c>
      <c r="F37" s="14">
        <v>60</v>
      </c>
      <c r="G37" s="9">
        <v>47.086240000000004</v>
      </c>
      <c r="H37" s="22"/>
    </row>
    <row r="38" spans="1:8" ht="17.25" x14ac:dyDescent="0.25">
      <c r="A38" s="11" t="str">
        <f>IF((D38+E38+F38+G38)&gt;0,"a","b")</f>
        <v>a</v>
      </c>
      <c r="B38" s="7" t="s">
        <v>0</v>
      </c>
      <c r="C38" s="10" t="s">
        <v>11</v>
      </c>
      <c r="D38" s="14">
        <v>40</v>
      </c>
      <c r="E38" s="14">
        <v>40</v>
      </c>
      <c r="F38" s="14">
        <v>18</v>
      </c>
      <c r="G38" s="9">
        <v>12.071400000000001</v>
      </c>
      <c r="H38" s="22"/>
    </row>
    <row r="39" spans="1:8" ht="17.25" x14ac:dyDescent="0.25">
      <c r="A39" s="11" t="str">
        <f>IF((D39+E39+F39+G39)&gt;0,"a","b")</f>
        <v>a</v>
      </c>
      <c r="B39" s="7" t="s">
        <v>0</v>
      </c>
      <c r="C39" s="5" t="s">
        <v>12</v>
      </c>
      <c r="D39" s="13">
        <v>900</v>
      </c>
      <c r="E39" s="13">
        <v>900</v>
      </c>
      <c r="F39" s="13">
        <v>35</v>
      </c>
      <c r="G39" s="6">
        <v>4.8029999999999999</v>
      </c>
      <c r="H39" s="22"/>
    </row>
    <row r="40" spans="1:8" ht="17.25" hidden="1" x14ac:dyDescent="0.25">
      <c r="A40" s="11" t="str">
        <f>IF((D40+E40+F40+G40)&gt;0,"a","b")</f>
        <v>b</v>
      </c>
      <c r="B40" s="7" t="s">
        <v>0</v>
      </c>
      <c r="C40" s="5" t="s">
        <v>13</v>
      </c>
      <c r="D40" s="6">
        <v>0</v>
      </c>
      <c r="E40" s="6">
        <v>0</v>
      </c>
      <c r="F40" s="6">
        <v>0</v>
      </c>
      <c r="G40" s="6">
        <v>0</v>
      </c>
      <c r="H40" s="22"/>
    </row>
    <row r="41" spans="1:8" ht="17.25" hidden="1" x14ac:dyDescent="0.25">
      <c r="A41" s="11" t="str">
        <f>IF((D41+E41+F41+G41)&gt;0,"a","b")</f>
        <v>b</v>
      </c>
      <c r="B41" s="4" t="s">
        <v>0</v>
      </c>
      <c r="C41" s="5" t="s">
        <v>14</v>
      </c>
      <c r="D41" s="6">
        <v>0</v>
      </c>
      <c r="E41" s="6">
        <v>0</v>
      </c>
      <c r="F41" s="6">
        <v>0</v>
      </c>
      <c r="G41" s="6">
        <v>0</v>
      </c>
      <c r="H41" s="22"/>
    </row>
    <row r="42" spans="1:8" ht="34.5" x14ac:dyDescent="0.25">
      <c r="A42" s="11" t="str">
        <f>IF((D42+E42+F42+G42)&gt;0,"a","b")</f>
        <v>a</v>
      </c>
      <c r="B42" s="1" t="s">
        <v>19</v>
      </c>
      <c r="C42" s="2" t="s">
        <v>20</v>
      </c>
      <c r="D42" s="12">
        <f>D43+D51+D52+D53</f>
        <v>4475</v>
      </c>
      <c r="E42" s="12">
        <f t="shared" ref="E42:G42" si="6">E43+E51+E52+E53</f>
        <v>4475</v>
      </c>
      <c r="F42" s="12">
        <f t="shared" si="6"/>
        <v>2288</v>
      </c>
      <c r="G42" s="3">
        <f t="shared" si="6"/>
        <v>1982.9247800000003</v>
      </c>
      <c r="H42" s="22"/>
    </row>
    <row r="43" spans="1:8" ht="17.25" x14ac:dyDescent="0.25">
      <c r="A43" s="11" t="str">
        <f>IF((D43+E43+F43+G43)&gt;0,"a","b")</f>
        <v>a</v>
      </c>
      <c r="B43" s="4" t="s">
        <v>0</v>
      </c>
      <c r="C43" s="5" t="s">
        <v>4</v>
      </c>
      <c r="D43" s="13">
        <f>SUM(D44:D50)</f>
        <v>4455</v>
      </c>
      <c r="E43" s="13">
        <f t="shared" ref="E43:G43" si="7">SUM(E44:E50)</f>
        <v>4455</v>
      </c>
      <c r="F43" s="13">
        <f t="shared" si="7"/>
        <v>2268</v>
      </c>
      <c r="G43" s="6">
        <f t="shared" si="7"/>
        <v>1968.9487800000002</v>
      </c>
      <c r="H43" s="22"/>
    </row>
    <row r="44" spans="1:8" ht="17.25" x14ac:dyDescent="0.25">
      <c r="A44" s="11" t="str">
        <f>IF((D44+E44+F44+G44)&gt;0,"a","b")</f>
        <v>a</v>
      </c>
      <c r="B44" s="7" t="s">
        <v>0</v>
      </c>
      <c r="C44" s="8" t="s">
        <v>5</v>
      </c>
      <c r="D44" s="14">
        <v>2858</v>
      </c>
      <c r="E44" s="14">
        <v>2828</v>
      </c>
      <c r="F44" s="14">
        <v>1415</v>
      </c>
      <c r="G44" s="9">
        <v>1306.9214400000001</v>
      </c>
      <c r="H44" s="22"/>
    </row>
    <row r="45" spans="1:8" ht="17.25" x14ac:dyDescent="0.25">
      <c r="A45" s="11" t="str">
        <f>IF((D45+E45+F45+G45)&gt;0,"a","b")</f>
        <v>a</v>
      </c>
      <c r="B45" s="7" t="s">
        <v>0</v>
      </c>
      <c r="C45" s="8" t="s">
        <v>6</v>
      </c>
      <c r="D45" s="14">
        <v>1570</v>
      </c>
      <c r="E45" s="14">
        <v>1570</v>
      </c>
      <c r="F45" s="14">
        <v>803</v>
      </c>
      <c r="G45" s="9">
        <v>628.68640000000005</v>
      </c>
      <c r="H45" s="22"/>
    </row>
    <row r="46" spans="1:8" ht="17.25" hidden="1" x14ac:dyDescent="0.25">
      <c r="A46" s="11" t="str">
        <f>IF((D46+E46+F46+G46)&gt;0,"a","b")</f>
        <v>b</v>
      </c>
      <c r="B46" s="7" t="s">
        <v>0</v>
      </c>
      <c r="C46" s="8" t="s">
        <v>7</v>
      </c>
      <c r="D46" s="9">
        <v>0</v>
      </c>
      <c r="E46" s="9">
        <v>0</v>
      </c>
      <c r="F46" s="9">
        <v>0</v>
      </c>
      <c r="G46" s="9">
        <v>0</v>
      </c>
      <c r="H46" s="22"/>
    </row>
    <row r="47" spans="1:8" ht="17.25" hidden="1" x14ac:dyDescent="0.25">
      <c r="A47" s="11" t="str">
        <f>IF((D47+E47+F47+G47)&gt;0,"a","b")</f>
        <v>b</v>
      </c>
      <c r="B47" s="7" t="s">
        <v>0</v>
      </c>
      <c r="C47" s="10" t="s">
        <v>8</v>
      </c>
      <c r="D47" s="9">
        <v>0</v>
      </c>
      <c r="E47" s="9">
        <v>0</v>
      </c>
      <c r="F47" s="9">
        <v>0</v>
      </c>
      <c r="G47" s="9">
        <v>0</v>
      </c>
      <c r="H47" s="22"/>
    </row>
    <row r="48" spans="1:8" ht="17.25" hidden="1" x14ac:dyDescent="0.25">
      <c r="A48" s="11" t="str">
        <f>IF((D48+E48+F48+G48)&gt;0,"a","b")</f>
        <v>b</v>
      </c>
      <c r="B48" s="7" t="s">
        <v>0</v>
      </c>
      <c r="C48" s="10" t="s">
        <v>9</v>
      </c>
      <c r="D48" s="9">
        <v>0</v>
      </c>
      <c r="E48" s="9">
        <v>0</v>
      </c>
      <c r="F48" s="9">
        <v>0</v>
      </c>
      <c r="G48" s="9">
        <v>0</v>
      </c>
      <c r="H48" s="22"/>
    </row>
    <row r="49" spans="1:8" ht="17.25" x14ac:dyDescent="0.25">
      <c r="A49" s="11" t="str">
        <f>IF((D49+E49+F49+G49)&gt;0,"a","b")</f>
        <v>a</v>
      </c>
      <c r="B49" s="7" t="s">
        <v>0</v>
      </c>
      <c r="C49" s="10" t="s">
        <v>10</v>
      </c>
      <c r="D49" s="14">
        <v>15</v>
      </c>
      <c r="E49" s="14">
        <v>45</v>
      </c>
      <c r="F49" s="14">
        <v>40</v>
      </c>
      <c r="G49" s="9">
        <v>32.433430000000001</v>
      </c>
      <c r="H49" s="22"/>
    </row>
    <row r="50" spans="1:8" ht="17.25" x14ac:dyDescent="0.25">
      <c r="A50" s="11" t="str">
        <f>IF((D50+E50+F50+G50)&gt;0,"a","b")</f>
        <v>a</v>
      </c>
      <c r="B50" s="7" t="s">
        <v>0</v>
      </c>
      <c r="C50" s="10" t="s">
        <v>11</v>
      </c>
      <c r="D50" s="14">
        <v>12</v>
      </c>
      <c r="E50" s="14">
        <v>12</v>
      </c>
      <c r="F50" s="14">
        <v>10</v>
      </c>
      <c r="G50" s="9">
        <v>0.90751000000000004</v>
      </c>
      <c r="H50" s="22"/>
    </row>
    <row r="51" spans="1:8" ht="17.25" x14ac:dyDescent="0.25">
      <c r="A51" s="11" t="str">
        <f>IF((D51+E51+F51+G51)&gt;0,"a","b")</f>
        <v>a</v>
      </c>
      <c r="B51" s="7" t="s">
        <v>0</v>
      </c>
      <c r="C51" s="5" t="s">
        <v>12</v>
      </c>
      <c r="D51" s="13">
        <v>20</v>
      </c>
      <c r="E51" s="13">
        <v>20</v>
      </c>
      <c r="F51" s="13">
        <v>20</v>
      </c>
      <c r="G51" s="6">
        <v>13.975999999999999</v>
      </c>
      <c r="H51" s="22"/>
    </row>
    <row r="52" spans="1:8" ht="17.25" hidden="1" x14ac:dyDescent="0.25">
      <c r="A52" s="11" t="str">
        <f>IF((D52+E52+F52+G52)&gt;0,"a","b")</f>
        <v>b</v>
      </c>
      <c r="B52" s="7" t="s">
        <v>0</v>
      </c>
      <c r="C52" s="5" t="s">
        <v>13</v>
      </c>
      <c r="D52" s="6">
        <v>0</v>
      </c>
      <c r="E52" s="6">
        <v>0</v>
      </c>
      <c r="F52" s="6">
        <v>0</v>
      </c>
      <c r="G52" s="6">
        <v>0</v>
      </c>
      <c r="H52" s="22"/>
    </row>
    <row r="53" spans="1:8" ht="17.25" hidden="1" x14ac:dyDescent="0.25">
      <c r="A53" s="11" t="str">
        <f>IF((D53+E53+F53+G53)&gt;0,"a","b")</f>
        <v>b</v>
      </c>
      <c r="B53" s="4" t="s">
        <v>0</v>
      </c>
      <c r="C53" s="5" t="s">
        <v>14</v>
      </c>
      <c r="D53" s="6">
        <v>0</v>
      </c>
      <c r="E53" s="6">
        <v>0</v>
      </c>
      <c r="F53" s="6">
        <v>0</v>
      </c>
      <c r="G53" s="6">
        <v>0</v>
      </c>
      <c r="H53" s="22"/>
    </row>
    <row r="54" spans="1:8" ht="51.75" x14ac:dyDescent="0.25">
      <c r="A54" s="11" t="str">
        <f>IF((D54+E54+F54+G54)&gt;0,"a","b")</f>
        <v>a</v>
      </c>
      <c r="B54" s="1" t="s">
        <v>21</v>
      </c>
      <c r="C54" s="2" t="s">
        <v>22</v>
      </c>
      <c r="D54" s="12">
        <f>D55+D63+D64+D65</f>
        <v>11300</v>
      </c>
      <c r="E54" s="12">
        <f t="shared" ref="E54:G54" si="8">E55+E63+E64+E65</f>
        <v>11300</v>
      </c>
      <c r="F54" s="12">
        <f t="shared" si="8"/>
        <v>5743</v>
      </c>
      <c r="G54" s="3">
        <f t="shared" si="8"/>
        <v>5097.7445100000004</v>
      </c>
      <c r="H54" s="22"/>
    </row>
    <row r="55" spans="1:8" ht="17.25" x14ac:dyDescent="0.25">
      <c r="A55" s="11" t="str">
        <f>IF((D55+E55+F55+G55)&gt;0,"a","b")</f>
        <v>a</v>
      </c>
      <c r="B55" s="4" t="s">
        <v>0</v>
      </c>
      <c r="C55" s="5" t="s">
        <v>4</v>
      </c>
      <c r="D55" s="13">
        <f>SUM(D56:D62)</f>
        <v>11210</v>
      </c>
      <c r="E55" s="13">
        <f t="shared" ref="E55:G55" si="9">SUM(E56:E62)</f>
        <v>10867</v>
      </c>
      <c r="F55" s="13">
        <f t="shared" si="9"/>
        <v>5397</v>
      </c>
      <c r="G55" s="6">
        <f t="shared" si="9"/>
        <v>4918.1733300000005</v>
      </c>
      <c r="H55" s="22"/>
    </row>
    <row r="56" spans="1:8" ht="17.25" x14ac:dyDescent="0.25">
      <c r="A56" s="11" t="str">
        <f>IF((D56+E56+F56+G56)&gt;0,"a","b")</f>
        <v>a</v>
      </c>
      <c r="B56" s="7" t="s">
        <v>0</v>
      </c>
      <c r="C56" s="8" t="s">
        <v>5</v>
      </c>
      <c r="D56" s="14">
        <v>3560</v>
      </c>
      <c r="E56" s="14">
        <v>3560</v>
      </c>
      <c r="F56" s="14">
        <v>1778</v>
      </c>
      <c r="G56" s="9">
        <v>1774.34006</v>
      </c>
      <c r="H56" s="22"/>
    </row>
    <row r="57" spans="1:8" ht="17.25" x14ac:dyDescent="0.25">
      <c r="A57" s="11" t="str">
        <f>IF((D57+E57+F57+G57)&gt;0,"a","b")</f>
        <v>a</v>
      </c>
      <c r="B57" s="7" t="s">
        <v>0</v>
      </c>
      <c r="C57" s="8" t="s">
        <v>6</v>
      </c>
      <c r="D57" s="14">
        <v>7450</v>
      </c>
      <c r="E57" s="14">
        <v>7107</v>
      </c>
      <c r="F57" s="14">
        <v>3504</v>
      </c>
      <c r="G57" s="9">
        <v>3107.0453900000002</v>
      </c>
      <c r="H57" s="22"/>
    </row>
    <row r="58" spans="1:8" ht="17.25" hidden="1" x14ac:dyDescent="0.25">
      <c r="A58" s="11" t="str">
        <f>IF((D58+E58+F58+G58)&gt;0,"a","b")</f>
        <v>b</v>
      </c>
      <c r="B58" s="7" t="s">
        <v>0</v>
      </c>
      <c r="C58" s="8" t="s">
        <v>7</v>
      </c>
      <c r="D58" s="9">
        <v>0</v>
      </c>
      <c r="E58" s="9">
        <v>0</v>
      </c>
      <c r="F58" s="9">
        <v>0</v>
      </c>
      <c r="G58" s="9">
        <v>0</v>
      </c>
      <c r="H58" s="22"/>
    </row>
    <row r="59" spans="1:8" ht="17.25" hidden="1" x14ac:dyDescent="0.25">
      <c r="A59" s="11" t="str">
        <f>IF((D59+E59+F59+G59)&gt;0,"a","b")</f>
        <v>b</v>
      </c>
      <c r="B59" s="7" t="s">
        <v>0</v>
      </c>
      <c r="C59" s="10" t="s">
        <v>8</v>
      </c>
      <c r="D59" s="9">
        <v>0</v>
      </c>
      <c r="E59" s="9">
        <v>0</v>
      </c>
      <c r="F59" s="9">
        <v>0</v>
      </c>
      <c r="G59" s="9">
        <v>0</v>
      </c>
      <c r="H59" s="22"/>
    </row>
    <row r="60" spans="1:8" ht="17.25" x14ac:dyDescent="0.25">
      <c r="A60" s="11" t="str">
        <f>IF((D60+E60+F60+G60)&gt;0,"a","b")</f>
        <v>a</v>
      </c>
      <c r="B60" s="7" t="s">
        <v>0</v>
      </c>
      <c r="C60" s="10" t="s">
        <v>9</v>
      </c>
      <c r="D60" s="14">
        <v>50</v>
      </c>
      <c r="E60" s="14">
        <v>50</v>
      </c>
      <c r="F60" s="14">
        <v>30</v>
      </c>
      <c r="G60" s="9">
        <v>1.4621500000000001</v>
      </c>
      <c r="H60" s="22"/>
    </row>
    <row r="61" spans="1:8" ht="17.25" x14ac:dyDescent="0.25">
      <c r="A61" s="11" t="str">
        <f>IF((D61+E61+F61+G61)&gt;0,"a","b")</f>
        <v>a</v>
      </c>
      <c r="B61" s="7" t="s">
        <v>0</v>
      </c>
      <c r="C61" s="10" t="s">
        <v>10</v>
      </c>
      <c r="D61" s="14">
        <v>70</v>
      </c>
      <c r="E61" s="14">
        <v>70</v>
      </c>
      <c r="F61" s="14">
        <v>35</v>
      </c>
      <c r="G61" s="9">
        <v>17.84216</v>
      </c>
      <c r="H61" s="22"/>
    </row>
    <row r="62" spans="1:8" ht="17.25" x14ac:dyDescent="0.25">
      <c r="A62" s="11" t="str">
        <f>IF((D62+E62+F62+G62)&gt;0,"a","b")</f>
        <v>a</v>
      </c>
      <c r="B62" s="7" t="s">
        <v>0</v>
      </c>
      <c r="C62" s="10" t="s">
        <v>11</v>
      </c>
      <c r="D62" s="14">
        <v>80</v>
      </c>
      <c r="E62" s="14">
        <v>80</v>
      </c>
      <c r="F62" s="14">
        <v>50</v>
      </c>
      <c r="G62" s="9">
        <v>17.48357</v>
      </c>
      <c r="H62" s="22"/>
    </row>
    <row r="63" spans="1:8" ht="17.25" x14ac:dyDescent="0.25">
      <c r="A63" s="11" t="str">
        <f>IF((D63+E63+F63+G63)&gt;0,"a","b")</f>
        <v>a</v>
      </c>
      <c r="B63" s="7" t="s">
        <v>0</v>
      </c>
      <c r="C63" s="5" t="s">
        <v>12</v>
      </c>
      <c r="D63" s="13">
        <v>90</v>
      </c>
      <c r="E63" s="13">
        <v>433</v>
      </c>
      <c r="F63" s="13">
        <v>346</v>
      </c>
      <c r="G63" s="6">
        <v>179.57118</v>
      </c>
      <c r="H63" s="22"/>
    </row>
    <row r="64" spans="1:8" ht="17.25" hidden="1" x14ac:dyDescent="0.25">
      <c r="A64" s="11" t="str">
        <f>IF((D64+E64+F64+G64)&gt;0,"a","b")</f>
        <v>b</v>
      </c>
      <c r="B64" s="7" t="s">
        <v>0</v>
      </c>
      <c r="C64" s="5" t="s">
        <v>13</v>
      </c>
      <c r="D64" s="6">
        <v>0</v>
      </c>
      <c r="E64" s="6">
        <v>0</v>
      </c>
      <c r="F64" s="6">
        <v>0</v>
      </c>
      <c r="G64" s="6">
        <v>0</v>
      </c>
      <c r="H64" s="22"/>
    </row>
    <row r="65" spans="1:8" ht="17.25" hidden="1" x14ac:dyDescent="0.25">
      <c r="A65" s="11" t="str">
        <f>IF((D65+E65+F65+G65)&gt;0,"a","b")</f>
        <v>b</v>
      </c>
      <c r="B65" s="4" t="s">
        <v>0</v>
      </c>
      <c r="C65" s="5" t="s">
        <v>14</v>
      </c>
      <c r="D65" s="6">
        <v>0</v>
      </c>
      <c r="E65" s="6">
        <v>0</v>
      </c>
      <c r="F65" s="6">
        <v>0</v>
      </c>
      <c r="G65" s="6">
        <v>0</v>
      </c>
      <c r="H65" s="22"/>
    </row>
    <row r="66" spans="1:8" ht="34.5" x14ac:dyDescent="0.25">
      <c r="A66" s="11" t="str">
        <f>IF((D66+E66+F66+G66)&gt;0,"a","b")</f>
        <v>a</v>
      </c>
      <c r="B66" s="1" t="s">
        <v>23</v>
      </c>
      <c r="C66" s="2" t="s">
        <v>24</v>
      </c>
      <c r="D66" s="12">
        <f>D67+D75+D76+D77</f>
        <v>21577</v>
      </c>
      <c r="E66" s="12">
        <f t="shared" ref="E66:G66" si="10">E67+E75+E76+E77</f>
        <v>16773.7</v>
      </c>
      <c r="F66" s="12">
        <f t="shared" si="10"/>
        <v>8709.3000000000011</v>
      </c>
      <c r="G66" s="3">
        <f t="shared" si="10"/>
        <v>7660.6583200000014</v>
      </c>
      <c r="H66" s="22"/>
    </row>
    <row r="67" spans="1:8" ht="17.25" x14ac:dyDescent="0.25">
      <c r="A67" s="11" t="str">
        <f>IF((D67+E67+F67+G67)&gt;0,"a","b")</f>
        <v>a</v>
      </c>
      <c r="B67" s="4" t="s">
        <v>0</v>
      </c>
      <c r="C67" s="5" t="s">
        <v>4</v>
      </c>
      <c r="D67" s="13">
        <f>SUM(D68:D74)</f>
        <v>21357</v>
      </c>
      <c r="E67" s="13">
        <f t="shared" ref="E67:G67" si="11">SUM(E68:E74)</f>
        <v>16553.7</v>
      </c>
      <c r="F67" s="13">
        <f t="shared" si="11"/>
        <v>8609.3000000000011</v>
      </c>
      <c r="G67" s="6">
        <f t="shared" si="11"/>
        <v>7646.6363200000014</v>
      </c>
      <c r="H67" s="22"/>
    </row>
    <row r="68" spans="1:8" ht="17.25" x14ac:dyDescent="0.25">
      <c r="A68" s="11" t="str">
        <f>IF((D68+E68+F68+G68)&gt;0,"a","b")</f>
        <v>a</v>
      </c>
      <c r="B68" s="7" t="s">
        <v>0</v>
      </c>
      <c r="C68" s="8" t="s">
        <v>5</v>
      </c>
      <c r="D68" s="14">
        <v>16007</v>
      </c>
      <c r="E68" s="14">
        <v>11768.5</v>
      </c>
      <c r="F68" s="14">
        <v>6005.1</v>
      </c>
      <c r="G68" s="9">
        <v>5693.271920000001</v>
      </c>
      <c r="H68" s="22"/>
    </row>
    <row r="69" spans="1:8" ht="17.25" x14ac:dyDescent="0.25">
      <c r="A69" s="11" t="str">
        <f>IF((D69+E69+F69+G69)&gt;0,"a","b")</f>
        <v>a</v>
      </c>
      <c r="B69" s="7" t="s">
        <v>0</v>
      </c>
      <c r="C69" s="8" t="s">
        <v>6</v>
      </c>
      <c r="D69" s="14">
        <v>5070</v>
      </c>
      <c r="E69" s="14">
        <v>4359.7</v>
      </c>
      <c r="F69" s="14">
        <v>2255.3000000000002</v>
      </c>
      <c r="G69" s="9">
        <v>1678.3246000000001</v>
      </c>
      <c r="H69" s="22"/>
    </row>
    <row r="70" spans="1:8" ht="17.25" hidden="1" x14ac:dyDescent="0.25">
      <c r="A70" s="11" t="str">
        <f>IF((D70+E70+F70+G70)&gt;0,"a","b")</f>
        <v>b</v>
      </c>
      <c r="B70" s="7" t="s">
        <v>0</v>
      </c>
      <c r="C70" s="8" t="s">
        <v>7</v>
      </c>
      <c r="D70" s="9">
        <v>0</v>
      </c>
      <c r="E70" s="9">
        <v>0</v>
      </c>
      <c r="F70" s="9">
        <v>0</v>
      </c>
      <c r="G70" s="9">
        <v>0</v>
      </c>
      <c r="H70" s="22"/>
    </row>
    <row r="71" spans="1:8" ht="17.25" hidden="1" x14ac:dyDescent="0.25">
      <c r="A71" s="11" t="str">
        <f>IF((D71+E71+F71+G71)&gt;0,"a","b")</f>
        <v>b</v>
      </c>
      <c r="B71" s="7" t="s">
        <v>0</v>
      </c>
      <c r="C71" s="10" t="s">
        <v>8</v>
      </c>
      <c r="D71" s="9">
        <v>0</v>
      </c>
      <c r="E71" s="9">
        <v>0</v>
      </c>
      <c r="F71" s="9">
        <v>0</v>
      </c>
      <c r="G71" s="9">
        <v>0</v>
      </c>
      <c r="H71" s="22"/>
    </row>
    <row r="72" spans="1:8" ht="17.25" x14ac:dyDescent="0.25">
      <c r="A72" s="11" t="str">
        <f>IF((D72+E72+F72+G72)&gt;0,"a","b")</f>
        <v>a</v>
      </c>
      <c r="B72" s="7" t="s">
        <v>0</v>
      </c>
      <c r="C72" s="10" t="s">
        <v>9</v>
      </c>
      <c r="D72" s="14">
        <v>45</v>
      </c>
      <c r="E72" s="14">
        <v>52</v>
      </c>
      <c r="F72" s="14">
        <v>52</v>
      </c>
      <c r="G72" s="9">
        <v>50.709120000000006</v>
      </c>
      <c r="H72" s="22"/>
    </row>
    <row r="73" spans="1:8" ht="17.25" x14ac:dyDescent="0.25">
      <c r="A73" s="11" t="str">
        <f>IF((D73+E73+F73+G73)&gt;0,"a","b")</f>
        <v>a</v>
      </c>
      <c r="B73" s="7" t="s">
        <v>0</v>
      </c>
      <c r="C73" s="10" t="s">
        <v>10</v>
      </c>
      <c r="D73" s="14">
        <v>170</v>
      </c>
      <c r="E73" s="14">
        <v>308.39999999999998</v>
      </c>
      <c r="F73" s="14">
        <v>258.39999999999998</v>
      </c>
      <c r="G73" s="9">
        <v>210.67887000000002</v>
      </c>
      <c r="H73" s="22"/>
    </row>
    <row r="74" spans="1:8" ht="17.25" x14ac:dyDescent="0.25">
      <c r="A74" s="11" t="str">
        <f>IF((D74+E74+F74+G74)&gt;0,"a","b")</f>
        <v>a</v>
      </c>
      <c r="B74" s="7" t="s">
        <v>0</v>
      </c>
      <c r="C74" s="10" t="s">
        <v>11</v>
      </c>
      <c r="D74" s="14">
        <v>65</v>
      </c>
      <c r="E74" s="14">
        <v>65.099999999999994</v>
      </c>
      <c r="F74" s="14">
        <v>38.5</v>
      </c>
      <c r="G74" s="9">
        <v>13.651810000000001</v>
      </c>
      <c r="H74" s="22"/>
    </row>
    <row r="75" spans="1:8" ht="17.25" x14ac:dyDescent="0.25">
      <c r="A75" s="11" t="str">
        <f>IF((D75+E75+F75+G75)&gt;0,"a","b")</f>
        <v>a</v>
      </c>
      <c r="B75" s="7" t="s">
        <v>0</v>
      </c>
      <c r="C75" s="5" t="s">
        <v>12</v>
      </c>
      <c r="D75" s="13">
        <v>220</v>
      </c>
      <c r="E75" s="13">
        <v>220</v>
      </c>
      <c r="F75" s="13">
        <v>100</v>
      </c>
      <c r="G75" s="6">
        <v>14.022</v>
      </c>
      <c r="H75" s="22"/>
    </row>
    <row r="76" spans="1:8" ht="17.25" hidden="1" x14ac:dyDescent="0.25">
      <c r="A76" s="11" t="str">
        <f>IF((D76+E76+F76+G76)&gt;0,"a","b")</f>
        <v>b</v>
      </c>
      <c r="B76" s="7" t="s">
        <v>0</v>
      </c>
      <c r="C76" s="5" t="s">
        <v>13</v>
      </c>
      <c r="D76" s="6">
        <v>0</v>
      </c>
      <c r="E76" s="6">
        <v>0</v>
      </c>
      <c r="F76" s="6">
        <v>0</v>
      </c>
      <c r="G76" s="6">
        <v>0</v>
      </c>
      <c r="H76" s="22"/>
    </row>
    <row r="77" spans="1:8" ht="17.25" hidden="1" x14ac:dyDescent="0.25">
      <c r="A77" s="11" t="str">
        <f>IF((D77+E77+F77+G77)&gt;0,"a","b")</f>
        <v>b</v>
      </c>
      <c r="B77" s="4" t="s">
        <v>0</v>
      </c>
      <c r="C77" s="5" t="s">
        <v>14</v>
      </c>
      <c r="D77" s="6">
        <v>0</v>
      </c>
      <c r="E77" s="6">
        <v>0</v>
      </c>
      <c r="F77" s="6">
        <v>0</v>
      </c>
      <c r="G77" s="6">
        <v>0</v>
      </c>
      <c r="H77" s="22"/>
    </row>
    <row r="78" spans="1:8" ht="51.75" x14ac:dyDescent="0.25">
      <c r="A78" s="11" t="str">
        <f>IF((D78+E78+F78+G78)&gt;0,"a","b")</f>
        <v>a</v>
      </c>
      <c r="B78" s="1" t="s">
        <v>25</v>
      </c>
      <c r="C78" s="2" t="s">
        <v>26</v>
      </c>
      <c r="D78" s="12">
        <f>D79+D87+D88+D89</f>
        <v>1100</v>
      </c>
      <c r="E78" s="12">
        <f t="shared" ref="E78:G78" si="12">E79+E87+E88+E89</f>
        <v>5473.3</v>
      </c>
      <c r="F78" s="12">
        <f t="shared" si="12"/>
        <v>2525.6999999999998</v>
      </c>
      <c r="G78" s="3">
        <f t="shared" si="12"/>
        <v>1984.0514000000001</v>
      </c>
      <c r="H78" s="22"/>
    </row>
    <row r="79" spans="1:8" ht="17.25" x14ac:dyDescent="0.25">
      <c r="A79" s="11" t="str">
        <f>IF((D79+E79+F79+G79)&gt;0,"a","b")</f>
        <v>a</v>
      </c>
      <c r="B79" s="4" t="s">
        <v>0</v>
      </c>
      <c r="C79" s="5" t="s">
        <v>4</v>
      </c>
      <c r="D79" s="13">
        <f>SUM(D80:D86)</f>
        <v>1095</v>
      </c>
      <c r="E79" s="13">
        <f t="shared" ref="E79:G79" si="13">SUM(E80:E86)</f>
        <v>5468.3</v>
      </c>
      <c r="F79" s="13">
        <f t="shared" si="13"/>
        <v>2521.6999999999998</v>
      </c>
      <c r="G79" s="6">
        <f t="shared" si="13"/>
        <v>1984.0514000000001</v>
      </c>
      <c r="H79" s="22"/>
    </row>
    <row r="80" spans="1:8" ht="17.25" x14ac:dyDescent="0.25">
      <c r="A80" s="11" t="str">
        <f>IF((D80+E80+F80+G80)&gt;0,"a","b")</f>
        <v>a</v>
      </c>
      <c r="B80" s="7" t="s">
        <v>0</v>
      </c>
      <c r="C80" s="8" t="s">
        <v>5</v>
      </c>
      <c r="D80" s="14">
        <v>810</v>
      </c>
      <c r="E80" s="14">
        <v>4898.3</v>
      </c>
      <c r="F80" s="14">
        <v>2246.6999999999998</v>
      </c>
      <c r="G80" s="9">
        <v>1739.52973</v>
      </c>
      <c r="H80" s="22"/>
    </row>
    <row r="81" spans="1:8" ht="17.25" x14ac:dyDescent="0.25">
      <c r="A81" s="11" t="str">
        <f>IF((D81+E81+F81+G81)&gt;0,"a","b")</f>
        <v>a</v>
      </c>
      <c r="B81" s="7" t="s">
        <v>0</v>
      </c>
      <c r="C81" s="8" t="s">
        <v>6</v>
      </c>
      <c r="D81" s="14">
        <v>270</v>
      </c>
      <c r="E81" s="14">
        <v>530</v>
      </c>
      <c r="F81" s="14">
        <v>237</v>
      </c>
      <c r="G81" s="9">
        <v>210.85281000000001</v>
      </c>
      <c r="H81" s="22"/>
    </row>
    <row r="82" spans="1:8" ht="17.25" hidden="1" x14ac:dyDescent="0.25">
      <c r="A82" s="11" t="str">
        <f>IF((D82+E82+F82+G82)&gt;0,"a","b")</f>
        <v>b</v>
      </c>
      <c r="B82" s="7" t="s">
        <v>0</v>
      </c>
      <c r="C82" s="8" t="s">
        <v>7</v>
      </c>
      <c r="D82" s="9">
        <v>0</v>
      </c>
      <c r="E82" s="9">
        <v>0</v>
      </c>
      <c r="F82" s="9">
        <v>0</v>
      </c>
      <c r="G82" s="9">
        <v>0</v>
      </c>
      <c r="H82" s="22"/>
    </row>
    <row r="83" spans="1:8" ht="17.25" hidden="1" x14ac:dyDescent="0.25">
      <c r="A83" s="11" t="str">
        <f>IF((D83+E83+F83+G83)&gt;0,"a","b")</f>
        <v>b</v>
      </c>
      <c r="B83" s="7" t="s">
        <v>0</v>
      </c>
      <c r="C83" s="10" t="s">
        <v>8</v>
      </c>
      <c r="D83" s="9">
        <v>0</v>
      </c>
      <c r="E83" s="9">
        <v>0</v>
      </c>
      <c r="F83" s="9">
        <v>0</v>
      </c>
      <c r="G83" s="9">
        <v>0</v>
      </c>
      <c r="H83" s="22"/>
    </row>
    <row r="84" spans="1:8" ht="17.25" hidden="1" x14ac:dyDescent="0.25">
      <c r="A84" s="11" t="str">
        <f>IF((D84+E84+F84+G84)&gt;0,"a","b")</f>
        <v>b</v>
      </c>
      <c r="B84" s="7" t="s">
        <v>0</v>
      </c>
      <c r="C84" s="10" t="s">
        <v>9</v>
      </c>
      <c r="D84" s="9">
        <v>0</v>
      </c>
      <c r="E84" s="9">
        <v>0</v>
      </c>
      <c r="F84" s="9">
        <v>0</v>
      </c>
      <c r="G84" s="9">
        <v>0</v>
      </c>
      <c r="H84" s="22"/>
    </row>
    <row r="85" spans="1:8" ht="17.25" x14ac:dyDescent="0.25">
      <c r="A85" s="11" t="str">
        <f>IF((D85+E85+F85+G85)&gt;0,"a","b")</f>
        <v>a</v>
      </c>
      <c r="B85" s="7" t="s">
        <v>0</v>
      </c>
      <c r="C85" s="10" t="s">
        <v>10</v>
      </c>
      <c r="D85" s="14">
        <v>10</v>
      </c>
      <c r="E85" s="14">
        <v>35</v>
      </c>
      <c r="F85" s="14">
        <v>35</v>
      </c>
      <c r="G85" s="9">
        <v>32.463679999999997</v>
      </c>
      <c r="H85" s="22"/>
    </row>
    <row r="86" spans="1:8" ht="17.25" x14ac:dyDescent="0.25">
      <c r="A86" s="11" t="str">
        <f>IF((D86+E86+F86+G86)&gt;0,"a","b")</f>
        <v>a</v>
      </c>
      <c r="B86" s="7" t="s">
        <v>0</v>
      </c>
      <c r="C86" s="10" t="s">
        <v>11</v>
      </c>
      <c r="D86" s="14">
        <v>5</v>
      </c>
      <c r="E86" s="14">
        <v>5</v>
      </c>
      <c r="F86" s="14">
        <v>3</v>
      </c>
      <c r="G86" s="9">
        <v>1.2051800000000001</v>
      </c>
      <c r="H86" s="22"/>
    </row>
    <row r="87" spans="1:8" ht="17.25" x14ac:dyDescent="0.25">
      <c r="A87" s="11" t="str">
        <f>IF((D87+E87+F87+G87)&gt;0,"a","b")</f>
        <v>a</v>
      </c>
      <c r="B87" s="7" t="s">
        <v>0</v>
      </c>
      <c r="C87" s="5" t="s">
        <v>12</v>
      </c>
      <c r="D87" s="13">
        <v>5</v>
      </c>
      <c r="E87" s="13">
        <v>5</v>
      </c>
      <c r="F87" s="13">
        <v>4</v>
      </c>
      <c r="G87" s="6">
        <v>0</v>
      </c>
      <c r="H87" s="22"/>
    </row>
    <row r="88" spans="1:8" ht="17.25" hidden="1" x14ac:dyDescent="0.25">
      <c r="A88" s="11" t="str">
        <f>IF((D88+E88+F88+G88)&gt;0,"a","b")</f>
        <v>b</v>
      </c>
      <c r="B88" s="7" t="s">
        <v>0</v>
      </c>
      <c r="C88" s="5" t="s">
        <v>13</v>
      </c>
      <c r="D88" s="6">
        <v>0</v>
      </c>
      <c r="E88" s="6">
        <v>0</v>
      </c>
      <c r="F88" s="6">
        <v>0</v>
      </c>
      <c r="G88" s="6">
        <v>0</v>
      </c>
      <c r="H88" s="22"/>
    </row>
    <row r="89" spans="1:8" ht="17.25" hidden="1" x14ac:dyDescent="0.25">
      <c r="A89" s="11" t="str">
        <f>IF((D89+E89+F89+G89)&gt;0,"a","b")</f>
        <v>b</v>
      </c>
      <c r="B89" s="4" t="s">
        <v>0</v>
      </c>
      <c r="C89" s="5" t="s">
        <v>14</v>
      </c>
      <c r="D89" s="6">
        <v>0</v>
      </c>
      <c r="E89" s="6">
        <v>0</v>
      </c>
      <c r="F89" s="6">
        <v>0</v>
      </c>
      <c r="G89" s="6">
        <v>0</v>
      </c>
      <c r="H89" s="22"/>
    </row>
    <row r="90" spans="1:8" ht="34.5" x14ac:dyDescent="0.25">
      <c r="A90" s="11" t="str">
        <f>IF((D90+E90+F90+G90)&gt;0,"a","b")</f>
        <v>a</v>
      </c>
      <c r="B90" s="1" t="s">
        <v>27</v>
      </c>
      <c r="C90" s="2" t="s">
        <v>28</v>
      </c>
      <c r="D90" s="12">
        <f>D91+D99+D100+D101</f>
        <v>4353</v>
      </c>
      <c r="E90" s="12">
        <f t="shared" ref="E90:G90" si="14">E91+E99+E100+E101</f>
        <v>4353</v>
      </c>
      <c r="F90" s="12">
        <f t="shared" si="14"/>
        <v>2953</v>
      </c>
      <c r="G90" s="3">
        <f t="shared" si="14"/>
        <v>1917.6887000000002</v>
      </c>
      <c r="H90" s="22"/>
    </row>
    <row r="91" spans="1:8" ht="17.25" x14ac:dyDescent="0.25">
      <c r="A91" s="11" t="str">
        <f>IF((D91+E91+F91+G91)&gt;0,"a","b")</f>
        <v>a</v>
      </c>
      <c r="B91" s="4" t="s">
        <v>0</v>
      </c>
      <c r="C91" s="5" t="s">
        <v>4</v>
      </c>
      <c r="D91" s="13">
        <f>SUM(D92:D98)</f>
        <v>4143</v>
      </c>
      <c r="E91" s="13">
        <f t="shared" ref="E91:G91" si="15">SUM(E92:E98)</f>
        <v>4143</v>
      </c>
      <c r="F91" s="13">
        <f t="shared" si="15"/>
        <v>2773</v>
      </c>
      <c r="G91" s="6">
        <f t="shared" si="15"/>
        <v>1874.2314900000001</v>
      </c>
      <c r="H91" s="22"/>
    </row>
    <row r="92" spans="1:8" ht="17.25" x14ac:dyDescent="0.25">
      <c r="A92" s="11" t="str">
        <f>IF((D92+E92+F92+G92)&gt;0,"a","b")</f>
        <v>a</v>
      </c>
      <c r="B92" s="7" t="s">
        <v>0</v>
      </c>
      <c r="C92" s="8" t="s">
        <v>5</v>
      </c>
      <c r="D92" s="14">
        <v>2814</v>
      </c>
      <c r="E92" s="14">
        <v>2812</v>
      </c>
      <c r="F92" s="14">
        <v>1905</v>
      </c>
      <c r="G92" s="9">
        <v>1219.9868900000001</v>
      </c>
      <c r="H92" s="22"/>
    </row>
    <row r="93" spans="1:8" ht="17.25" x14ac:dyDescent="0.25">
      <c r="A93" s="11" t="str">
        <f>IF((D93+E93+F93+G93)&gt;0,"a","b")</f>
        <v>a</v>
      </c>
      <c r="B93" s="7" t="s">
        <v>0</v>
      </c>
      <c r="C93" s="8" t="s">
        <v>6</v>
      </c>
      <c r="D93" s="14">
        <v>1169</v>
      </c>
      <c r="E93" s="14">
        <v>1141</v>
      </c>
      <c r="F93" s="14">
        <v>737</v>
      </c>
      <c r="G93" s="9">
        <v>597.63751000000002</v>
      </c>
      <c r="H93" s="22"/>
    </row>
    <row r="94" spans="1:8" ht="17.25" hidden="1" x14ac:dyDescent="0.25">
      <c r="A94" s="11" t="str">
        <f>IF((D94+E94+F94+G94)&gt;0,"a","b")</f>
        <v>b</v>
      </c>
      <c r="B94" s="7" t="s">
        <v>0</v>
      </c>
      <c r="C94" s="8" t="s">
        <v>7</v>
      </c>
      <c r="D94" s="9">
        <v>0</v>
      </c>
      <c r="E94" s="9">
        <v>0</v>
      </c>
      <c r="F94" s="9">
        <v>0</v>
      </c>
      <c r="G94" s="9">
        <v>0</v>
      </c>
      <c r="H94" s="22"/>
    </row>
    <row r="95" spans="1:8" ht="17.25" hidden="1" x14ac:dyDescent="0.25">
      <c r="A95" s="11" t="str">
        <f>IF((D95+E95+F95+G95)&gt;0,"a","b")</f>
        <v>b</v>
      </c>
      <c r="B95" s="7" t="s">
        <v>0</v>
      </c>
      <c r="C95" s="10" t="s">
        <v>8</v>
      </c>
      <c r="D95" s="9">
        <v>0</v>
      </c>
      <c r="E95" s="9">
        <v>0</v>
      </c>
      <c r="F95" s="9">
        <v>0</v>
      </c>
      <c r="G95" s="9">
        <v>0</v>
      </c>
      <c r="H95" s="22"/>
    </row>
    <row r="96" spans="1:8" ht="17.25" hidden="1" x14ac:dyDescent="0.25">
      <c r="A96" s="11" t="str">
        <f>IF((D96+E96+F96+G96)&gt;0,"a","b")</f>
        <v>b</v>
      </c>
      <c r="B96" s="7" t="s">
        <v>0</v>
      </c>
      <c r="C96" s="10" t="s">
        <v>9</v>
      </c>
      <c r="D96" s="9">
        <v>0</v>
      </c>
      <c r="E96" s="9">
        <v>0</v>
      </c>
      <c r="F96" s="9">
        <v>0</v>
      </c>
      <c r="G96" s="9">
        <v>0</v>
      </c>
      <c r="H96" s="22"/>
    </row>
    <row r="97" spans="1:8" ht="17.25" x14ac:dyDescent="0.25">
      <c r="A97" s="11" t="str">
        <f>IF((D97+E97+F97+G97)&gt;0,"a","b")</f>
        <v>a</v>
      </c>
      <c r="B97" s="7" t="s">
        <v>0</v>
      </c>
      <c r="C97" s="10" t="s">
        <v>10</v>
      </c>
      <c r="D97" s="14">
        <v>50</v>
      </c>
      <c r="E97" s="14">
        <v>80</v>
      </c>
      <c r="F97" s="14">
        <v>65</v>
      </c>
      <c r="G97" s="9">
        <v>55.189340000000009</v>
      </c>
      <c r="H97" s="22"/>
    </row>
    <row r="98" spans="1:8" ht="17.25" x14ac:dyDescent="0.25">
      <c r="A98" s="11" t="str">
        <f>IF((D98+E98+F98+G98)&gt;0,"a","b")</f>
        <v>a</v>
      </c>
      <c r="B98" s="7" t="s">
        <v>0</v>
      </c>
      <c r="C98" s="10" t="s">
        <v>11</v>
      </c>
      <c r="D98" s="14">
        <v>110</v>
      </c>
      <c r="E98" s="14">
        <v>110</v>
      </c>
      <c r="F98" s="14">
        <v>66</v>
      </c>
      <c r="G98" s="9">
        <v>1.4177499999999998</v>
      </c>
      <c r="H98" s="22"/>
    </row>
    <row r="99" spans="1:8" ht="17.25" x14ac:dyDescent="0.25">
      <c r="A99" s="11" t="str">
        <f>IF((D99+E99+F99+G99)&gt;0,"a","b")</f>
        <v>a</v>
      </c>
      <c r="B99" s="7" t="s">
        <v>0</v>
      </c>
      <c r="C99" s="5" t="s">
        <v>12</v>
      </c>
      <c r="D99" s="13">
        <v>210</v>
      </c>
      <c r="E99" s="13">
        <v>210</v>
      </c>
      <c r="F99" s="13">
        <v>180</v>
      </c>
      <c r="G99" s="6">
        <v>43.457210000000003</v>
      </c>
      <c r="H99" s="22"/>
    </row>
    <row r="100" spans="1:8" ht="17.25" hidden="1" x14ac:dyDescent="0.25">
      <c r="A100" s="11" t="str">
        <f>IF((D100+E100+F100+G100)&gt;0,"a","b")</f>
        <v>b</v>
      </c>
      <c r="B100" s="7" t="s">
        <v>0</v>
      </c>
      <c r="C100" s="5" t="s">
        <v>13</v>
      </c>
      <c r="D100" s="6">
        <v>0</v>
      </c>
      <c r="E100" s="6">
        <v>0</v>
      </c>
      <c r="F100" s="6">
        <v>0</v>
      </c>
      <c r="G100" s="6">
        <v>0</v>
      </c>
      <c r="H100" s="22"/>
    </row>
    <row r="101" spans="1:8" ht="17.25" hidden="1" x14ac:dyDescent="0.25">
      <c r="A101" s="11" t="str">
        <f>IF((D101+E101+F101+G101)&gt;0,"a","b")</f>
        <v>b</v>
      </c>
      <c r="B101" s="4" t="s">
        <v>0</v>
      </c>
      <c r="C101" s="5" t="s">
        <v>14</v>
      </c>
      <c r="D101" s="6">
        <v>0</v>
      </c>
      <c r="E101" s="6">
        <v>0</v>
      </c>
      <c r="F101" s="6">
        <v>0</v>
      </c>
      <c r="G101" s="6">
        <v>0</v>
      </c>
      <c r="H101" s="22"/>
    </row>
    <row r="102" spans="1:8" ht="34.5" x14ac:dyDescent="0.25">
      <c r="A102" s="11" t="str">
        <f>IF((D102+E102+F102+G102)&gt;0,"a","b")</f>
        <v>a</v>
      </c>
      <c r="B102" s="1" t="s">
        <v>29</v>
      </c>
      <c r="C102" s="2" t="s">
        <v>30</v>
      </c>
      <c r="D102" s="12">
        <f>D103+D111+D112+D113</f>
        <v>4065</v>
      </c>
      <c r="E102" s="12">
        <f t="shared" ref="E102:G102" si="16">E103+E111+E112+E113</f>
        <v>4495</v>
      </c>
      <c r="F102" s="12">
        <f t="shared" si="16"/>
        <v>2177.5</v>
      </c>
      <c r="G102" s="3">
        <f t="shared" si="16"/>
        <v>1883.5690599999998</v>
      </c>
      <c r="H102" s="22"/>
    </row>
    <row r="103" spans="1:8" ht="17.25" x14ac:dyDescent="0.25">
      <c r="A103" s="11" t="str">
        <f>IF((D103+E103+F103+G103)&gt;0,"a","b")</f>
        <v>a</v>
      </c>
      <c r="B103" s="4" t="s">
        <v>0</v>
      </c>
      <c r="C103" s="5" t="s">
        <v>4</v>
      </c>
      <c r="D103" s="13">
        <f>SUM(D104:D110)</f>
        <v>4060</v>
      </c>
      <c r="E103" s="13">
        <f t="shared" ref="E103:G103" si="17">SUM(E104:E110)</f>
        <v>4460</v>
      </c>
      <c r="F103" s="13">
        <f t="shared" si="17"/>
        <v>2142.5</v>
      </c>
      <c r="G103" s="6">
        <f t="shared" si="17"/>
        <v>1876.9825599999999</v>
      </c>
      <c r="H103" s="22"/>
    </row>
    <row r="104" spans="1:8" ht="17.25" x14ac:dyDescent="0.25">
      <c r="A104" s="11" t="str">
        <f>IF((D104+E104+F104+G104)&gt;0,"a","b")</f>
        <v>a</v>
      </c>
      <c r="B104" s="7" t="s">
        <v>0</v>
      </c>
      <c r="C104" s="8" t="s">
        <v>5</v>
      </c>
      <c r="D104" s="14">
        <v>3350</v>
      </c>
      <c r="E104" s="14">
        <v>3098.2</v>
      </c>
      <c r="F104" s="14">
        <v>1243.2</v>
      </c>
      <c r="G104" s="9">
        <v>1200.47027</v>
      </c>
      <c r="H104" s="22"/>
    </row>
    <row r="105" spans="1:8" ht="17.25" x14ac:dyDescent="0.25">
      <c r="A105" s="11" t="str">
        <f>IF((D105+E105+F105+G105)&gt;0,"a","b")</f>
        <v>a</v>
      </c>
      <c r="B105" s="7" t="s">
        <v>0</v>
      </c>
      <c r="C105" s="8" t="s">
        <v>6</v>
      </c>
      <c r="D105" s="14">
        <v>700</v>
      </c>
      <c r="E105" s="14">
        <v>1300</v>
      </c>
      <c r="F105" s="14">
        <v>850</v>
      </c>
      <c r="G105" s="9">
        <v>638.33298000000002</v>
      </c>
      <c r="H105" s="22"/>
    </row>
    <row r="106" spans="1:8" ht="17.25" hidden="1" x14ac:dyDescent="0.25">
      <c r="A106" s="11" t="str">
        <f>IF((D106+E106+F106+G106)&gt;0,"a","b")</f>
        <v>b</v>
      </c>
      <c r="B106" s="7" t="s">
        <v>0</v>
      </c>
      <c r="C106" s="8" t="s">
        <v>7</v>
      </c>
      <c r="D106" s="9">
        <v>0</v>
      </c>
      <c r="E106" s="9">
        <v>0</v>
      </c>
      <c r="F106" s="9">
        <v>0</v>
      </c>
      <c r="G106" s="9">
        <v>0</v>
      </c>
      <c r="H106" s="22"/>
    </row>
    <row r="107" spans="1:8" ht="17.25" hidden="1" x14ac:dyDescent="0.25">
      <c r="A107" s="11" t="str">
        <f>IF((D107+E107+F107+G107)&gt;0,"a","b")</f>
        <v>b</v>
      </c>
      <c r="B107" s="7" t="s">
        <v>0</v>
      </c>
      <c r="C107" s="10" t="s">
        <v>8</v>
      </c>
      <c r="D107" s="9">
        <v>0</v>
      </c>
      <c r="E107" s="9">
        <v>0</v>
      </c>
      <c r="F107" s="9">
        <v>0</v>
      </c>
      <c r="G107" s="9">
        <v>0</v>
      </c>
      <c r="H107" s="22"/>
    </row>
    <row r="108" spans="1:8" ht="17.25" hidden="1" x14ac:dyDescent="0.25">
      <c r="A108" s="11" t="str">
        <f>IF((D108+E108+F108+G108)&gt;0,"a","b")</f>
        <v>b</v>
      </c>
      <c r="B108" s="7" t="s">
        <v>0</v>
      </c>
      <c r="C108" s="10" t="s">
        <v>9</v>
      </c>
      <c r="D108" s="9">
        <v>0</v>
      </c>
      <c r="E108" s="9">
        <v>0</v>
      </c>
      <c r="F108" s="9">
        <v>0</v>
      </c>
      <c r="G108" s="9">
        <v>0</v>
      </c>
      <c r="H108" s="22"/>
    </row>
    <row r="109" spans="1:8" ht="17.25" x14ac:dyDescent="0.25">
      <c r="A109" s="11" t="str">
        <f>IF((D109+E109+F109+G109)&gt;0,"a","b")</f>
        <v>a</v>
      </c>
      <c r="B109" s="7" t="s">
        <v>0</v>
      </c>
      <c r="C109" s="10" t="s">
        <v>10</v>
      </c>
      <c r="D109" s="14">
        <v>10</v>
      </c>
      <c r="E109" s="14">
        <v>36.799999999999997</v>
      </c>
      <c r="F109" s="14">
        <v>36.799999999999997</v>
      </c>
      <c r="G109" s="9">
        <v>32.871569999999998</v>
      </c>
      <c r="H109" s="22"/>
    </row>
    <row r="110" spans="1:8" ht="17.25" x14ac:dyDescent="0.25">
      <c r="A110" s="11" t="str">
        <f>IF((D110+E110+F110+G110)&gt;0,"a","b")</f>
        <v>a</v>
      </c>
      <c r="B110" s="7" t="s">
        <v>0</v>
      </c>
      <c r="C110" s="10" t="s">
        <v>11</v>
      </c>
      <c r="D110" s="14">
        <v>0</v>
      </c>
      <c r="E110" s="14">
        <v>25</v>
      </c>
      <c r="F110" s="14">
        <v>12.5</v>
      </c>
      <c r="G110" s="9">
        <v>5.307739999999999</v>
      </c>
      <c r="H110" s="22"/>
    </row>
    <row r="111" spans="1:8" ht="17.25" x14ac:dyDescent="0.25">
      <c r="A111" s="11" t="str">
        <f>IF((D111+E111+F111+G111)&gt;0,"a","b")</f>
        <v>a</v>
      </c>
      <c r="B111" s="7" t="s">
        <v>0</v>
      </c>
      <c r="C111" s="5" t="s">
        <v>12</v>
      </c>
      <c r="D111" s="13">
        <v>5</v>
      </c>
      <c r="E111" s="13">
        <v>35</v>
      </c>
      <c r="F111" s="13">
        <v>35</v>
      </c>
      <c r="G111" s="6">
        <v>6.5865</v>
      </c>
      <c r="H111" s="22"/>
    </row>
    <row r="112" spans="1:8" ht="17.25" hidden="1" x14ac:dyDescent="0.25">
      <c r="A112" s="11" t="str">
        <f>IF((D112+E112+F112+G112)&gt;0,"a","b")</f>
        <v>b</v>
      </c>
      <c r="B112" s="7" t="s">
        <v>0</v>
      </c>
      <c r="C112" s="5" t="s">
        <v>13</v>
      </c>
      <c r="D112" s="6">
        <v>0</v>
      </c>
      <c r="E112" s="6">
        <v>0</v>
      </c>
      <c r="F112" s="6">
        <v>0</v>
      </c>
      <c r="G112" s="6">
        <v>0</v>
      </c>
      <c r="H112" s="22"/>
    </row>
    <row r="113" spans="1:8" ht="17.25" hidden="1" x14ac:dyDescent="0.25">
      <c r="A113" s="11" t="str">
        <f>IF((D113+E113+F113+G113)&gt;0,"a","b")</f>
        <v>b</v>
      </c>
      <c r="B113" s="4" t="s">
        <v>0</v>
      </c>
      <c r="C113" s="5" t="s">
        <v>14</v>
      </c>
      <c r="D113" s="6">
        <v>0</v>
      </c>
      <c r="E113" s="6">
        <v>0</v>
      </c>
      <c r="F113" s="6">
        <v>0</v>
      </c>
      <c r="G113" s="6">
        <v>0</v>
      </c>
      <c r="H113" s="22"/>
    </row>
    <row r="114" spans="1:8" ht="34.5" x14ac:dyDescent="0.25">
      <c r="A114" s="11" t="str">
        <f>IF((D114+E114+F114+G114)&gt;0,"a","b")</f>
        <v>a</v>
      </c>
      <c r="B114" s="1" t="s">
        <v>31</v>
      </c>
      <c r="C114" s="2" t="s">
        <v>32</v>
      </c>
      <c r="D114" s="12">
        <f>D115+D123+D124+D125</f>
        <v>703</v>
      </c>
      <c r="E114" s="12">
        <f t="shared" ref="E114:G114" si="18">E115+E123+E124+E125</f>
        <v>703</v>
      </c>
      <c r="F114" s="12">
        <f t="shared" si="18"/>
        <v>471.5</v>
      </c>
      <c r="G114" s="3">
        <f t="shared" si="18"/>
        <v>187.96052</v>
      </c>
      <c r="H114" s="22"/>
    </row>
    <row r="115" spans="1:8" ht="17.25" x14ac:dyDescent="0.25">
      <c r="A115" s="11" t="str">
        <f>IF((D115+E115+F115+G115)&gt;0,"a","b")</f>
        <v>a</v>
      </c>
      <c r="B115" s="4" t="s">
        <v>0</v>
      </c>
      <c r="C115" s="5" t="s">
        <v>4</v>
      </c>
      <c r="D115" s="13">
        <f>SUM(D116:D122)</f>
        <v>703</v>
      </c>
      <c r="E115" s="13">
        <f t="shared" ref="E115:G115" si="19">SUM(E116:E122)</f>
        <v>643.33000000000004</v>
      </c>
      <c r="F115" s="13">
        <f t="shared" si="19"/>
        <v>411.83</v>
      </c>
      <c r="G115" s="6">
        <f t="shared" si="19"/>
        <v>128.32452000000001</v>
      </c>
      <c r="H115" s="22"/>
    </row>
    <row r="116" spans="1:8" ht="17.25" x14ac:dyDescent="0.25">
      <c r="A116" s="11" t="str">
        <f>IF((D116+E116+F116+G116)&gt;0,"a","b")</f>
        <v>a</v>
      </c>
      <c r="B116" s="7" t="s">
        <v>0</v>
      </c>
      <c r="C116" s="8" t="s">
        <v>5</v>
      </c>
      <c r="D116" s="14">
        <v>575</v>
      </c>
      <c r="E116" s="14">
        <v>570</v>
      </c>
      <c r="F116" s="14">
        <v>392.8</v>
      </c>
      <c r="G116" s="9">
        <v>115.52984000000001</v>
      </c>
      <c r="H116" s="22"/>
    </row>
    <row r="117" spans="1:8" ht="17.25" x14ac:dyDescent="0.25">
      <c r="A117" s="11" t="str">
        <f>IF((D117+E117+F117+G117)&gt;0,"a","b")</f>
        <v>a</v>
      </c>
      <c r="B117" s="7" t="s">
        <v>0</v>
      </c>
      <c r="C117" s="8" t="s">
        <v>6</v>
      </c>
      <c r="D117" s="14">
        <v>128</v>
      </c>
      <c r="E117" s="14">
        <v>68.33</v>
      </c>
      <c r="F117" s="14">
        <v>14.03</v>
      </c>
      <c r="G117" s="9">
        <v>10.295949999999999</v>
      </c>
      <c r="H117" s="22"/>
    </row>
    <row r="118" spans="1:8" ht="17.25" hidden="1" x14ac:dyDescent="0.25">
      <c r="A118" s="11" t="str">
        <f>IF((D118+E118+F118+G118)&gt;0,"a","b")</f>
        <v>b</v>
      </c>
      <c r="B118" s="7" t="s">
        <v>0</v>
      </c>
      <c r="C118" s="8" t="s">
        <v>7</v>
      </c>
      <c r="D118" s="9">
        <v>0</v>
      </c>
      <c r="E118" s="9">
        <v>0</v>
      </c>
      <c r="F118" s="9">
        <v>0</v>
      </c>
      <c r="G118" s="9">
        <v>0</v>
      </c>
      <c r="H118" s="22"/>
    </row>
    <row r="119" spans="1:8" ht="17.25" hidden="1" x14ac:dyDescent="0.25">
      <c r="A119" s="11" t="str">
        <f>IF((D119+E119+F119+G119)&gt;0,"a","b")</f>
        <v>b</v>
      </c>
      <c r="B119" s="7" t="s">
        <v>0</v>
      </c>
      <c r="C119" s="10" t="s">
        <v>8</v>
      </c>
      <c r="D119" s="9">
        <v>0</v>
      </c>
      <c r="E119" s="9">
        <v>0</v>
      </c>
      <c r="F119" s="9">
        <v>0</v>
      </c>
      <c r="G119" s="9">
        <v>0</v>
      </c>
      <c r="H119" s="22"/>
    </row>
    <row r="120" spans="1:8" ht="17.25" hidden="1" x14ac:dyDescent="0.25">
      <c r="A120" s="11" t="str">
        <f>IF((D120+E120+F120+G120)&gt;0,"a","b")</f>
        <v>b</v>
      </c>
      <c r="B120" s="7" t="s">
        <v>0</v>
      </c>
      <c r="C120" s="10" t="s">
        <v>9</v>
      </c>
      <c r="D120" s="9">
        <v>0</v>
      </c>
      <c r="E120" s="9">
        <v>0</v>
      </c>
      <c r="F120" s="9">
        <v>0</v>
      </c>
      <c r="G120" s="9">
        <v>0</v>
      </c>
      <c r="H120" s="22"/>
    </row>
    <row r="121" spans="1:8" ht="17.25" x14ac:dyDescent="0.25">
      <c r="A121" s="11" t="str">
        <f>IF((D121+E121+F121+G121)&gt;0,"a","b")</f>
        <v>a</v>
      </c>
      <c r="B121" s="7" t="s">
        <v>0</v>
      </c>
      <c r="C121" s="10" t="s">
        <v>10</v>
      </c>
      <c r="D121" s="14">
        <v>0</v>
      </c>
      <c r="E121" s="14">
        <v>5</v>
      </c>
      <c r="F121" s="14">
        <v>5</v>
      </c>
      <c r="G121" s="9">
        <v>2.4987300000000001</v>
      </c>
      <c r="H121" s="22"/>
    </row>
    <row r="122" spans="1:8" ht="17.25" hidden="1" x14ac:dyDescent="0.25">
      <c r="A122" s="11" t="str">
        <f>IF((D122+E122+F122+G122)&gt;0,"a","b")</f>
        <v>b</v>
      </c>
      <c r="B122" s="7" t="s">
        <v>0</v>
      </c>
      <c r="C122" s="10" t="s">
        <v>11</v>
      </c>
      <c r="D122" s="9">
        <v>0</v>
      </c>
      <c r="E122" s="9">
        <v>0</v>
      </c>
      <c r="F122" s="9">
        <v>0</v>
      </c>
      <c r="G122" s="9">
        <v>0</v>
      </c>
      <c r="H122" s="22"/>
    </row>
    <row r="123" spans="1:8" ht="17.25" x14ac:dyDescent="0.25">
      <c r="A123" s="11" t="str">
        <f>IF((D123+E123+F123+G123)&gt;0,"a","b")</f>
        <v>a</v>
      </c>
      <c r="B123" s="7" t="s">
        <v>0</v>
      </c>
      <c r="C123" s="5" t="s">
        <v>12</v>
      </c>
      <c r="D123" s="6">
        <v>0</v>
      </c>
      <c r="E123" s="6">
        <v>59.67</v>
      </c>
      <c r="F123" s="6">
        <v>59.67</v>
      </c>
      <c r="G123" s="6">
        <v>59.636000000000003</v>
      </c>
      <c r="H123" s="22"/>
    </row>
    <row r="124" spans="1:8" ht="17.25" hidden="1" x14ac:dyDescent="0.25">
      <c r="A124" s="11" t="str">
        <f>IF((D124+E124+F124+G124)&gt;0,"a","b")</f>
        <v>b</v>
      </c>
      <c r="B124" s="7" t="s">
        <v>0</v>
      </c>
      <c r="C124" s="5" t="s">
        <v>13</v>
      </c>
      <c r="D124" s="6">
        <v>0</v>
      </c>
      <c r="E124" s="6">
        <v>0</v>
      </c>
      <c r="F124" s="6">
        <v>0</v>
      </c>
      <c r="G124" s="6">
        <v>0</v>
      </c>
      <c r="H124" s="22"/>
    </row>
    <row r="125" spans="1:8" ht="17.25" hidden="1" x14ac:dyDescent="0.25">
      <c r="A125" s="11" t="str">
        <f>IF((D125+E125+F125+G125)&gt;0,"a","b")</f>
        <v>b</v>
      </c>
      <c r="B125" s="4" t="s">
        <v>0</v>
      </c>
      <c r="C125" s="5" t="s">
        <v>14</v>
      </c>
      <c r="D125" s="6">
        <v>0</v>
      </c>
      <c r="E125" s="6">
        <v>0</v>
      </c>
      <c r="F125" s="6">
        <v>0</v>
      </c>
      <c r="G125" s="6">
        <v>0</v>
      </c>
      <c r="H125" s="22"/>
    </row>
    <row r="126" spans="1:8" ht="17.25" x14ac:dyDescent="0.25">
      <c r="A126" s="11" t="str">
        <f>IF((D126+E126+F126+G126)&gt;0,"a","b")</f>
        <v>a</v>
      </c>
      <c r="B126" s="1" t="s">
        <v>33</v>
      </c>
      <c r="C126" s="2" t="s">
        <v>34</v>
      </c>
      <c r="D126" s="12">
        <f>D138+D150+D162+D174+D186+D198</f>
        <v>3911800</v>
      </c>
      <c r="E126" s="12">
        <f t="shared" ref="E126:G137" si="20">E138+E150+E162+E174+E186+E198</f>
        <v>3911800</v>
      </c>
      <c r="F126" s="12">
        <f t="shared" si="20"/>
        <v>1861365.7999999998</v>
      </c>
      <c r="G126" s="12">
        <f t="shared" si="20"/>
        <v>1791339.8515100002</v>
      </c>
      <c r="H126" s="22"/>
    </row>
    <row r="127" spans="1:8" ht="17.25" x14ac:dyDescent="0.25">
      <c r="A127" s="11" t="str">
        <f>IF((D127+E127+F127+G127)&gt;0,"a","b")</f>
        <v>a</v>
      </c>
      <c r="B127" s="4" t="s">
        <v>0</v>
      </c>
      <c r="C127" s="5" t="s">
        <v>4</v>
      </c>
      <c r="D127" s="13">
        <f t="shared" ref="D127:E137" si="21">D139+D151+D163+D175+D187+D199</f>
        <v>3911710</v>
      </c>
      <c r="E127" s="13">
        <f t="shared" si="21"/>
        <v>3911710</v>
      </c>
      <c r="F127" s="13">
        <f t="shared" si="20"/>
        <v>1861285.7999999998</v>
      </c>
      <c r="G127" s="13">
        <f t="shared" si="20"/>
        <v>1791285.6504900001</v>
      </c>
      <c r="H127" s="22"/>
    </row>
    <row r="128" spans="1:8" ht="17.25" hidden="1" x14ac:dyDescent="0.25">
      <c r="A128" s="11" t="str">
        <f>IF((D128+E128+F128+G128)&gt;0,"a","b")</f>
        <v>b</v>
      </c>
      <c r="B128" s="7" t="s">
        <v>0</v>
      </c>
      <c r="C128" s="8" t="s">
        <v>5</v>
      </c>
      <c r="D128" s="9">
        <f t="shared" si="21"/>
        <v>0</v>
      </c>
      <c r="E128" s="9">
        <f t="shared" si="21"/>
        <v>0</v>
      </c>
      <c r="F128" s="9">
        <f t="shared" si="20"/>
        <v>0</v>
      </c>
      <c r="G128" s="9">
        <f t="shared" si="20"/>
        <v>0</v>
      </c>
      <c r="H128" s="22"/>
    </row>
    <row r="129" spans="1:8" ht="17.25" x14ac:dyDescent="0.25">
      <c r="A129" s="11" t="str">
        <f>IF((D129+E129+F129+G129)&gt;0,"a","b")</f>
        <v>a</v>
      </c>
      <c r="B129" s="7" t="s">
        <v>0</v>
      </c>
      <c r="C129" s="8" t="s">
        <v>6</v>
      </c>
      <c r="D129" s="14">
        <f t="shared" si="21"/>
        <v>11330</v>
      </c>
      <c r="E129" s="14">
        <f t="shared" si="21"/>
        <v>11126.45</v>
      </c>
      <c r="F129" s="14">
        <f t="shared" si="20"/>
        <v>5176.45</v>
      </c>
      <c r="G129" s="14">
        <f t="shared" si="20"/>
        <v>4723.7340199999999</v>
      </c>
      <c r="H129" s="22"/>
    </row>
    <row r="130" spans="1:8" ht="17.25" hidden="1" x14ac:dyDescent="0.25">
      <c r="A130" s="11" t="str">
        <f>IF((D130+E130+F130+G130)&gt;0,"a","b")</f>
        <v>b</v>
      </c>
      <c r="B130" s="7" t="s">
        <v>0</v>
      </c>
      <c r="C130" s="8" t="s">
        <v>7</v>
      </c>
      <c r="D130" s="9">
        <f t="shared" si="21"/>
        <v>0</v>
      </c>
      <c r="E130" s="9">
        <f t="shared" si="21"/>
        <v>0</v>
      </c>
      <c r="F130" s="9">
        <f t="shared" si="20"/>
        <v>0</v>
      </c>
      <c r="G130" s="9">
        <f t="shared" si="20"/>
        <v>0</v>
      </c>
      <c r="H130" s="22"/>
    </row>
    <row r="131" spans="1:8" ht="17.25" hidden="1" x14ac:dyDescent="0.25">
      <c r="A131" s="11" t="str">
        <f>IF((D131+E131+F131+G131)&gt;0,"a","b")</f>
        <v>b</v>
      </c>
      <c r="B131" s="7" t="s">
        <v>0</v>
      </c>
      <c r="C131" s="10" t="s">
        <v>8</v>
      </c>
      <c r="D131" s="9">
        <f t="shared" si="21"/>
        <v>0</v>
      </c>
      <c r="E131" s="9">
        <f t="shared" si="21"/>
        <v>0</v>
      </c>
      <c r="F131" s="9">
        <f t="shared" si="20"/>
        <v>0</v>
      </c>
      <c r="G131" s="9">
        <f t="shared" si="20"/>
        <v>0</v>
      </c>
      <c r="H131" s="22"/>
    </row>
    <row r="132" spans="1:8" ht="17.25" x14ac:dyDescent="0.25">
      <c r="A132" s="11" t="str">
        <f>IF((D132+E132+F132+G132)&gt;0,"a","b")</f>
        <v>a</v>
      </c>
      <c r="B132" s="7" t="s">
        <v>0</v>
      </c>
      <c r="C132" s="10" t="s">
        <v>9</v>
      </c>
      <c r="D132" s="14">
        <f t="shared" si="21"/>
        <v>0</v>
      </c>
      <c r="E132" s="14">
        <f t="shared" si="21"/>
        <v>21</v>
      </c>
      <c r="F132" s="14">
        <f t="shared" si="20"/>
        <v>21</v>
      </c>
      <c r="G132" s="14">
        <f t="shared" si="20"/>
        <v>20.1187</v>
      </c>
      <c r="H132" s="22"/>
    </row>
    <row r="133" spans="1:8" ht="17.25" x14ac:dyDescent="0.25">
      <c r="A133" s="11" t="str">
        <f>IF((D133+E133+F133+G133)&gt;0,"a","b")</f>
        <v>a</v>
      </c>
      <c r="B133" s="7" t="s">
        <v>0</v>
      </c>
      <c r="C133" s="10" t="s">
        <v>10</v>
      </c>
      <c r="D133" s="14">
        <f t="shared" si="21"/>
        <v>3894730</v>
      </c>
      <c r="E133" s="14">
        <f t="shared" si="21"/>
        <v>3894308.05</v>
      </c>
      <c r="F133" s="14">
        <f t="shared" si="20"/>
        <v>1853021.0499999998</v>
      </c>
      <c r="G133" s="14">
        <f t="shared" si="20"/>
        <v>1785266.9400499999</v>
      </c>
      <c r="H133" s="22"/>
    </row>
    <row r="134" spans="1:8" ht="17.25" x14ac:dyDescent="0.25">
      <c r="A134" s="11" t="str">
        <f>IF((D134+E134+F134+G134)&gt;0,"a","b")</f>
        <v>a</v>
      </c>
      <c r="B134" s="7" t="s">
        <v>0</v>
      </c>
      <c r="C134" s="10" t="s">
        <v>11</v>
      </c>
      <c r="D134" s="14">
        <f t="shared" si="21"/>
        <v>5650</v>
      </c>
      <c r="E134" s="14">
        <f t="shared" si="21"/>
        <v>6254.5</v>
      </c>
      <c r="F134" s="14">
        <f t="shared" si="20"/>
        <v>3067.3</v>
      </c>
      <c r="G134" s="14">
        <f t="shared" si="20"/>
        <v>1274.85772</v>
      </c>
      <c r="H134" s="22"/>
    </row>
    <row r="135" spans="1:8" ht="17.25" x14ac:dyDescent="0.25">
      <c r="A135" s="11" t="str">
        <f>IF((D135+E135+F135+G135)&gt;0,"a","b")</f>
        <v>a</v>
      </c>
      <c r="B135" s="7" t="s">
        <v>0</v>
      </c>
      <c r="C135" s="5" t="s">
        <v>12</v>
      </c>
      <c r="D135" s="13">
        <f t="shared" si="21"/>
        <v>90</v>
      </c>
      <c r="E135" s="13">
        <f t="shared" si="21"/>
        <v>90</v>
      </c>
      <c r="F135" s="13">
        <f t="shared" si="20"/>
        <v>80</v>
      </c>
      <c r="G135" s="13">
        <f t="shared" si="20"/>
        <v>54.20102</v>
      </c>
      <c r="H135" s="22"/>
    </row>
    <row r="136" spans="1:8" ht="17.25" hidden="1" x14ac:dyDescent="0.25">
      <c r="A136" s="11" t="str">
        <f>IF((D136+E136+F136+G136)&gt;0,"a","b")</f>
        <v>b</v>
      </c>
      <c r="B136" s="7" t="s">
        <v>0</v>
      </c>
      <c r="C136" s="5" t="s">
        <v>13</v>
      </c>
      <c r="D136" s="6">
        <f t="shared" si="21"/>
        <v>0</v>
      </c>
      <c r="E136" s="6">
        <f t="shared" si="21"/>
        <v>0</v>
      </c>
      <c r="F136" s="6">
        <f t="shared" si="20"/>
        <v>0</v>
      </c>
      <c r="G136" s="6">
        <f t="shared" si="20"/>
        <v>0</v>
      </c>
      <c r="H136" s="22"/>
    </row>
    <row r="137" spans="1:8" ht="17.25" hidden="1" x14ac:dyDescent="0.25">
      <c r="A137" s="11" t="str">
        <f>IF((D137+E137+F137+G137)&gt;0,"a","b")</f>
        <v>b</v>
      </c>
      <c r="B137" s="4" t="s">
        <v>0</v>
      </c>
      <c r="C137" s="5" t="s">
        <v>14</v>
      </c>
      <c r="D137" s="6">
        <f t="shared" si="21"/>
        <v>0</v>
      </c>
      <c r="E137" s="6">
        <f t="shared" si="21"/>
        <v>0</v>
      </c>
      <c r="F137" s="6">
        <f t="shared" si="20"/>
        <v>0</v>
      </c>
      <c r="G137" s="6">
        <f t="shared" si="20"/>
        <v>0</v>
      </c>
      <c r="H137" s="22"/>
    </row>
    <row r="138" spans="1:8" ht="17.25" x14ac:dyDescent="0.25">
      <c r="A138" s="11" t="str">
        <f>IF((D138+E138+F138+G138)&gt;0,"a","b")</f>
        <v>a</v>
      </c>
      <c r="B138" s="1" t="s">
        <v>35</v>
      </c>
      <c r="C138" s="2" t="s">
        <v>36</v>
      </c>
      <c r="D138" s="12">
        <f>D139+D147+D148+D149</f>
        <v>2230000</v>
      </c>
      <c r="E138" s="12">
        <f t="shared" ref="E138:G138" si="22">E139+E147+E148+E149</f>
        <v>2230000</v>
      </c>
      <c r="F138" s="12">
        <f t="shared" si="22"/>
        <v>1079177.3999999999</v>
      </c>
      <c r="G138" s="3">
        <f t="shared" si="22"/>
        <v>1079024.0781</v>
      </c>
      <c r="H138" s="22"/>
    </row>
    <row r="139" spans="1:8" ht="17.25" x14ac:dyDescent="0.25">
      <c r="A139" s="11" t="str">
        <f>IF((D139+E139+F139+G139)&gt;0,"a","b")</f>
        <v>a</v>
      </c>
      <c r="B139" s="4" t="s">
        <v>0</v>
      </c>
      <c r="C139" s="5" t="s">
        <v>4</v>
      </c>
      <c r="D139" s="13">
        <f>SUM(D140:D146)</f>
        <v>2230000</v>
      </c>
      <c r="E139" s="13">
        <f t="shared" ref="E139:G139" si="23">SUM(E140:E146)</f>
        <v>2230000</v>
      </c>
      <c r="F139" s="13">
        <f t="shared" si="23"/>
        <v>1079177.3999999999</v>
      </c>
      <c r="G139" s="6">
        <f t="shared" si="23"/>
        <v>1079024.0781</v>
      </c>
      <c r="H139" s="22"/>
    </row>
    <row r="140" spans="1:8" ht="17.25" hidden="1" x14ac:dyDescent="0.25">
      <c r="A140" s="11" t="str">
        <f>IF((D140+E140+F140+G140)&gt;0,"a","b")</f>
        <v>b</v>
      </c>
      <c r="B140" s="7" t="s">
        <v>0</v>
      </c>
      <c r="C140" s="8" t="s">
        <v>5</v>
      </c>
      <c r="D140" s="9">
        <v>0</v>
      </c>
      <c r="E140" s="9">
        <v>0</v>
      </c>
      <c r="F140" s="9">
        <v>0</v>
      </c>
      <c r="G140" s="9">
        <v>0</v>
      </c>
      <c r="H140" s="22"/>
    </row>
    <row r="141" spans="1:8" ht="17.25" hidden="1" x14ac:dyDescent="0.25">
      <c r="A141" s="11" t="str">
        <f>IF((D141+E141+F141+G141)&gt;0,"a","b")</f>
        <v>b</v>
      </c>
      <c r="B141" s="7" t="s">
        <v>0</v>
      </c>
      <c r="C141" s="8" t="s">
        <v>6</v>
      </c>
      <c r="D141" s="9">
        <v>0</v>
      </c>
      <c r="E141" s="9">
        <v>0</v>
      </c>
      <c r="F141" s="9">
        <v>0</v>
      </c>
      <c r="G141" s="9">
        <v>0</v>
      </c>
      <c r="H141" s="22"/>
    </row>
    <row r="142" spans="1:8" ht="17.25" hidden="1" x14ac:dyDescent="0.25">
      <c r="A142" s="11" t="str">
        <f>IF((D142+E142+F142+G142)&gt;0,"a","b")</f>
        <v>b</v>
      </c>
      <c r="B142" s="7" t="s">
        <v>0</v>
      </c>
      <c r="C142" s="8" t="s">
        <v>7</v>
      </c>
      <c r="D142" s="9">
        <v>0</v>
      </c>
      <c r="E142" s="9">
        <v>0</v>
      </c>
      <c r="F142" s="9">
        <v>0</v>
      </c>
      <c r="G142" s="9">
        <v>0</v>
      </c>
      <c r="H142" s="22"/>
    </row>
    <row r="143" spans="1:8" ht="17.25" hidden="1" x14ac:dyDescent="0.25">
      <c r="A143" s="11" t="str">
        <f>IF((D143+E143+F143+G143)&gt;0,"a","b")</f>
        <v>b</v>
      </c>
      <c r="B143" s="7" t="s">
        <v>0</v>
      </c>
      <c r="C143" s="10" t="s">
        <v>8</v>
      </c>
      <c r="D143" s="9">
        <v>0</v>
      </c>
      <c r="E143" s="9">
        <v>0</v>
      </c>
      <c r="F143" s="9">
        <v>0</v>
      </c>
      <c r="G143" s="9">
        <v>0</v>
      </c>
      <c r="H143" s="22"/>
    </row>
    <row r="144" spans="1:8" ht="17.25" x14ac:dyDescent="0.25">
      <c r="A144" s="11" t="str">
        <f>IF((D144+E144+F144+G144)&gt;0,"a","b")</f>
        <v>a</v>
      </c>
      <c r="B144" s="7" t="s">
        <v>0</v>
      </c>
      <c r="C144" s="10" t="s">
        <v>9</v>
      </c>
      <c r="D144" s="14">
        <v>0</v>
      </c>
      <c r="E144" s="14">
        <v>21</v>
      </c>
      <c r="F144" s="14">
        <v>21</v>
      </c>
      <c r="G144" s="9">
        <v>20.1187</v>
      </c>
      <c r="H144" s="22"/>
    </row>
    <row r="145" spans="1:8" ht="17.25" x14ac:dyDescent="0.25">
      <c r="A145" s="11" t="str">
        <f>IF((D145+E145+F145+G145)&gt;0,"a","b")</f>
        <v>a</v>
      </c>
      <c r="B145" s="7" t="s">
        <v>0</v>
      </c>
      <c r="C145" s="10" t="s">
        <v>10</v>
      </c>
      <c r="D145" s="14">
        <v>2230000</v>
      </c>
      <c r="E145" s="14">
        <v>2229679</v>
      </c>
      <c r="F145" s="14">
        <v>1078856.3999999999</v>
      </c>
      <c r="G145" s="9">
        <v>1078720.42692</v>
      </c>
      <c r="H145" s="22"/>
    </row>
    <row r="146" spans="1:8" ht="17.25" x14ac:dyDescent="0.25">
      <c r="A146" s="11" t="str">
        <f>IF((D146+E146+F146+G146)&gt;0,"a","b")</f>
        <v>a</v>
      </c>
      <c r="B146" s="7" t="s">
        <v>0</v>
      </c>
      <c r="C146" s="10" t="s">
        <v>11</v>
      </c>
      <c r="D146" s="14">
        <v>0</v>
      </c>
      <c r="E146" s="14">
        <v>300</v>
      </c>
      <c r="F146" s="14">
        <v>300</v>
      </c>
      <c r="G146" s="9">
        <v>283.53247999999996</v>
      </c>
      <c r="H146" s="22"/>
    </row>
    <row r="147" spans="1:8" ht="17.25" hidden="1" x14ac:dyDescent="0.25">
      <c r="A147" s="11" t="str">
        <f>IF((D147+E147+F147+G147)&gt;0,"a","b")</f>
        <v>b</v>
      </c>
      <c r="B147" s="7" t="s">
        <v>0</v>
      </c>
      <c r="C147" s="5" t="s">
        <v>12</v>
      </c>
      <c r="D147" s="6">
        <v>0</v>
      </c>
      <c r="E147" s="6">
        <v>0</v>
      </c>
      <c r="F147" s="6">
        <v>0</v>
      </c>
      <c r="G147" s="6">
        <v>0</v>
      </c>
      <c r="H147" s="22"/>
    </row>
    <row r="148" spans="1:8" ht="17.25" hidden="1" x14ac:dyDescent="0.25">
      <c r="A148" s="11" t="str">
        <f>IF((D148+E148+F148+G148)&gt;0,"a","b")</f>
        <v>b</v>
      </c>
      <c r="B148" s="7" t="s">
        <v>0</v>
      </c>
      <c r="C148" s="5" t="s">
        <v>13</v>
      </c>
      <c r="D148" s="6">
        <v>0</v>
      </c>
      <c r="E148" s="6">
        <v>0</v>
      </c>
      <c r="F148" s="6">
        <v>0</v>
      </c>
      <c r="G148" s="6">
        <v>0</v>
      </c>
      <c r="H148" s="22"/>
    </row>
    <row r="149" spans="1:8" ht="17.25" hidden="1" x14ac:dyDescent="0.25">
      <c r="A149" s="11" t="str">
        <f>IF((D149+E149+F149+G149)&gt;0,"a","b")</f>
        <v>b</v>
      </c>
      <c r="B149" s="4" t="s">
        <v>0</v>
      </c>
      <c r="C149" s="5" t="s">
        <v>14</v>
      </c>
      <c r="D149" s="6">
        <v>0</v>
      </c>
      <c r="E149" s="6">
        <v>0</v>
      </c>
      <c r="F149" s="6">
        <v>0</v>
      </c>
      <c r="G149" s="6">
        <v>0</v>
      </c>
      <c r="H149" s="22"/>
    </row>
    <row r="150" spans="1:8" ht="34.5" x14ac:dyDescent="0.25">
      <c r="A150" s="11" t="str">
        <f>IF((D150+E150+F150+G150)&gt;0,"a","b")</f>
        <v>a</v>
      </c>
      <c r="B150" s="1" t="s">
        <v>37</v>
      </c>
      <c r="C150" s="2" t="s">
        <v>38</v>
      </c>
      <c r="D150" s="12">
        <f>D151+D159+D160+D161</f>
        <v>793000</v>
      </c>
      <c r="E150" s="12">
        <f t="shared" ref="E150:G150" si="24">E151+E159+E160+E161</f>
        <v>789593.16299999994</v>
      </c>
      <c r="F150" s="12">
        <f t="shared" si="24"/>
        <v>390810.46299999999</v>
      </c>
      <c r="G150" s="12">
        <f t="shared" si="24"/>
        <v>390391.19419999997</v>
      </c>
      <c r="H150" s="22"/>
    </row>
    <row r="151" spans="1:8" ht="17.25" x14ac:dyDescent="0.25">
      <c r="A151" s="11" t="str">
        <f>IF((D151+E151+F151+G151)&gt;0,"a","b")</f>
        <v>a</v>
      </c>
      <c r="B151" s="4" t="s">
        <v>0</v>
      </c>
      <c r="C151" s="5" t="s">
        <v>4</v>
      </c>
      <c r="D151" s="13">
        <f>SUM(D152:D158)</f>
        <v>793000</v>
      </c>
      <c r="E151" s="13">
        <f t="shared" ref="E151:G151" si="25">SUM(E152:E158)</f>
        <v>789593.16299999994</v>
      </c>
      <c r="F151" s="13">
        <f t="shared" si="25"/>
        <v>390810.46299999999</v>
      </c>
      <c r="G151" s="13">
        <f t="shared" si="25"/>
        <v>390391.19419999997</v>
      </c>
      <c r="H151" s="22"/>
    </row>
    <row r="152" spans="1:8" ht="17.25" hidden="1" x14ac:dyDescent="0.25">
      <c r="A152" s="11" t="str">
        <f>IF((D152+E152+F152+G152)&gt;0,"a","b")</f>
        <v>b</v>
      </c>
      <c r="B152" s="7" t="s">
        <v>0</v>
      </c>
      <c r="C152" s="8" t="s">
        <v>5</v>
      </c>
      <c r="D152" s="9">
        <v>0</v>
      </c>
      <c r="E152" s="9">
        <v>0</v>
      </c>
      <c r="F152" s="9">
        <v>0</v>
      </c>
      <c r="G152" s="9">
        <v>0</v>
      </c>
      <c r="H152" s="22"/>
    </row>
    <row r="153" spans="1:8" ht="17.25" x14ac:dyDescent="0.25">
      <c r="A153" s="11" t="str">
        <f>IF((D153+E153+F153+G153)&gt;0,"a","b")</f>
        <v>a</v>
      </c>
      <c r="B153" s="7" t="s">
        <v>0</v>
      </c>
      <c r="C153" s="8" t="s">
        <v>6</v>
      </c>
      <c r="D153" s="14">
        <v>3000</v>
      </c>
      <c r="E153" s="14">
        <v>3000</v>
      </c>
      <c r="F153" s="14">
        <v>1200</v>
      </c>
      <c r="G153" s="9">
        <v>930.77495999999996</v>
      </c>
      <c r="H153" s="22"/>
    </row>
    <row r="154" spans="1:8" ht="17.25" hidden="1" x14ac:dyDescent="0.25">
      <c r="A154" s="11" t="str">
        <f>IF((D154+E154+F154+G154)&gt;0,"a","b")</f>
        <v>b</v>
      </c>
      <c r="B154" s="7" t="s">
        <v>0</v>
      </c>
      <c r="C154" s="8" t="s">
        <v>7</v>
      </c>
      <c r="D154" s="9">
        <v>0</v>
      </c>
      <c r="E154" s="9">
        <v>0</v>
      </c>
      <c r="F154" s="9">
        <v>0</v>
      </c>
      <c r="G154" s="9">
        <v>0</v>
      </c>
      <c r="H154" s="22"/>
    </row>
    <row r="155" spans="1:8" ht="17.25" hidden="1" x14ac:dyDescent="0.25">
      <c r="A155" s="11" t="str">
        <f>IF((D155+E155+F155+G155)&gt;0,"a","b")</f>
        <v>b</v>
      </c>
      <c r="B155" s="7" t="s">
        <v>0</v>
      </c>
      <c r="C155" s="10" t="s">
        <v>8</v>
      </c>
      <c r="D155" s="9">
        <v>0</v>
      </c>
      <c r="E155" s="9">
        <v>0</v>
      </c>
      <c r="F155" s="9">
        <v>0</v>
      </c>
      <c r="G155" s="9">
        <v>0</v>
      </c>
      <c r="H155" s="22"/>
    </row>
    <row r="156" spans="1:8" ht="17.25" hidden="1" x14ac:dyDescent="0.25">
      <c r="A156" s="11" t="str">
        <f>IF((D156+E156+F156+G156)&gt;0,"a","b")</f>
        <v>b</v>
      </c>
      <c r="B156" s="7" t="s">
        <v>0</v>
      </c>
      <c r="C156" s="10" t="s">
        <v>9</v>
      </c>
      <c r="D156" s="9">
        <v>0</v>
      </c>
      <c r="E156" s="9">
        <v>0</v>
      </c>
      <c r="F156" s="9">
        <v>0</v>
      </c>
      <c r="G156" s="9">
        <v>0</v>
      </c>
      <c r="H156" s="22"/>
    </row>
    <row r="157" spans="1:8" ht="17.25" x14ac:dyDescent="0.25">
      <c r="A157" s="11" t="str">
        <f>IF((D157+E157+F157+G157)&gt;0,"a","b")</f>
        <v>a</v>
      </c>
      <c r="B157" s="7" t="s">
        <v>0</v>
      </c>
      <c r="C157" s="10" t="s">
        <v>10</v>
      </c>
      <c r="D157" s="14">
        <v>790000</v>
      </c>
      <c r="E157" s="14">
        <v>786543.16299999994</v>
      </c>
      <c r="F157" s="14">
        <v>389560.46299999999</v>
      </c>
      <c r="G157" s="9">
        <v>389435.26359999995</v>
      </c>
      <c r="H157" s="22"/>
    </row>
    <row r="158" spans="1:8" ht="17.25" x14ac:dyDescent="0.25">
      <c r="A158" s="11" t="str">
        <f>IF((D158+E158+F158+G158)&gt;0,"a","b")</f>
        <v>a</v>
      </c>
      <c r="B158" s="7" t="s">
        <v>0</v>
      </c>
      <c r="C158" s="10" t="s">
        <v>11</v>
      </c>
      <c r="D158" s="14">
        <v>0</v>
      </c>
      <c r="E158" s="14">
        <v>50</v>
      </c>
      <c r="F158" s="14">
        <v>50</v>
      </c>
      <c r="G158" s="9">
        <v>25.155640000000002</v>
      </c>
      <c r="H158" s="22"/>
    </row>
    <row r="159" spans="1:8" ht="17.25" hidden="1" x14ac:dyDescent="0.25">
      <c r="A159" s="11" t="str">
        <f>IF((D159+E159+F159+G159)&gt;0,"a","b")</f>
        <v>b</v>
      </c>
      <c r="B159" s="7" t="s">
        <v>0</v>
      </c>
      <c r="C159" s="5" t="s">
        <v>12</v>
      </c>
      <c r="D159" s="6">
        <v>0</v>
      </c>
      <c r="E159" s="6">
        <v>0</v>
      </c>
      <c r="F159" s="6">
        <v>0</v>
      </c>
      <c r="G159" s="6">
        <v>0</v>
      </c>
      <c r="H159" s="22"/>
    </row>
    <row r="160" spans="1:8" ht="17.25" hidden="1" x14ac:dyDescent="0.25">
      <c r="A160" s="11" t="str">
        <f>IF((D160+E160+F160+G160)&gt;0,"a","b")</f>
        <v>b</v>
      </c>
      <c r="B160" s="7" t="s">
        <v>0</v>
      </c>
      <c r="C160" s="5" t="s">
        <v>13</v>
      </c>
      <c r="D160" s="6">
        <v>0</v>
      </c>
      <c r="E160" s="6">
        <v>0</v>
      </c>
      <c r="F160" s="6">
        <v>0</v>
      </c>
      <c r="G160" s="6">
        <v>0</v>
      </c>
      <c r="H160" s="22"/>
    </row>
    <row r="161" spans="1:8" ht="17.25" hidden="1" x14ac:dyDescent="0.25">
      <c r="A161" s="11" t="str">
        <f>IF((D161+E161+F161+G161)&gt;0,"a","b")</f>
        <v>b</v>
      </c>
      <c r="B161" s="4" t="s">
        <v>0</v>
      </c>
      <c r="C161" s="5" t="s">
        <v>14</v>
      </c>
      <c r="D161" s="6">
        <v>0</v>
      </c>
      <c r="E161" s="6">
        <v>0</v>
      </c>
      <c r="F161" s="6">
        <v>0</v>
      </c>
      <c r="G161" s="6">
        <v>0</v>
      </c>
      <c r="H161" s="22"/>
    </row>
    <row r="162" spans="1:8" ht="34.5" x14ac:dyDescent="0.25">
      <c r="A162" s="11" t="str">
        <f>IF((D162+E162+F162+G162)&gt;0,"a","b")</f>
        <v>a</v>
      </c>
      <c r="B162" s="1" t="s">
        <v>39</v>
      </c>
      <c r="C162" s="2" t="s">
        <v>40</v>
      </c>
      <c r="D162" s="12">
        <f>D163+D171+D172+D173</f>
        <v>37400</v>
      </c>
      <c r="E162" s="12">
        <f t="shared" ref="E162:G162" si="26">E163+E171+E172+E173</f>
        <v>37896.100000000006</v>
      </c>
      <c r="F162" s="12">
        <f t="shared" si="26"/>
        <v>18950</v>
      </c>
      <c r="G162" s="12">
        <f t="shared" si="26"/>
        <v>15022.861130000001</v>
      </c>
      <c r="H162" s="22"/>
    </row>
    <row r="163" spans="1:8" ht="17.25" x14ac:dyDescent="0.25">
      <c r="A163" s="11" t="str">
        <f>IF((D163+E163+F163+G163)&gt;0,"a","b")</f>
        <v>a</v>
      </c>
      <c r="B163" s="4" t="s">
        <v>0</v>
      </c>
      <c r="C163" s="5" t="s">
        <v>4</v>
      </c>
      <c r="D163" s="13">
        <f>SUM(D164:D170)</f>
        <v>37400</v>
      </c>
      <c r="E163" s="13">
        <f t="shared" ref="E163:G163" si="27">SUM(E164:E170)</f>
        <v>37896.100000000006</v>
      </c>
      <c r="F163" s="13">
        <f t="shared" si="27"/>
        <v>18950</v>
      </c>
      <c r="G163" s="13">
        <f t="shared" si="27"/>
        <v>15022.861130000001</v>
      </c>
      <c r="H163" s="22"/>
    </row>
    <row r="164" spans="1:8" ht="17.25" hidden="1" x14ac:dyDescent="0.25">
      <c r="A164" s="11" t="str">
        <f>IF((D164+E164+F164+G164)&gt;0,"a","b")</f>
        <v>b</v>
      </c>
      <c r="B164" s="7" t="s">
        <v>0</v>
      </c>
      <c r="C164" s="8" t="s">
        <v>5</v>
      </c>
      <c r="D164" s="9">
        <v>0</v>
      </c>
      <c r="E164" s="9">
        <v>0</v>
      </c>
      <c r="F164" s="9">
        <v>0</v>
      </c>
      <c r="G164" s="9">
        <v>0</v>
      </c>
      <c r="H164" s="22"/>
    </row>
    <row r="165" spans="1:8" ht="17.25" x14ac:dyDescent="0.25">
      <c r="A165" s="11" t="str">
        <f>IF((D165+E165+F165+G165)&gt;0,"a","b")</f>
        <v>a</v>
      </c>
      <c r="B165" s="7" t="s">
        <v>0</v>
      </c>
      <c r="C165" s="8" t="s">
        <v>6</v>
      </c>
      <c r="D165" s="14">
        <v>1200</v>
      </c>
      <c r="E165" s="14">
        <v>1003.45</v>
      </c>
      <c r="F165" s="14">
        <v>503.45</v>
      </c>
      <c r="G165" s="9">
        <v>439.23759999999999</v>
      </c>
      <c r="H165" s="22"/>
    </row>
    <row r="166" spans="1:8" ht="17.25" hidden="1" x14ac:dyDescent="0.25">
      <c r="A166" s="11" t="str">
        <f>IF((D166+E166+F166+G166)&gt;0,"a","b")</f>
        <v>b</v>
      </c>
      <c r="B166" s="7" t="s">
        <v>0</v>
      </c>
      <c r="C166" s="8" t="s">
        <v>7</v>
      </c>
      <c r="D166" s="9">
        <v>0</v>
      </c>
      <c r="E166" s="9">
        <v>0</v>
      </c>
      <c r="F166" s="9">
        <v>0</v>
      </c>
      <c r="G166" s="9">
        <v>0</v>
      </c>
      <c r="H166" s="22"/>
    </row>
    <row r="167" spans="1:8" ht="17.25" hidden="1" x14ac:dyDescent="0.25">
      <c r="A167" s="11" t="str">
        <f>IF((D167+E167+F167+G167)&gt;0,"a","b")</f>
        <v>b</v>
      </c>
      <c r="B167" s="7" t="s">
        <v>0</v>
      </c>
      <c r="C167" s="10" t="s">
        <v>8</v>
      </c>
      <c r="D167" s="9">
        <v>0</v>
      </c>
      <c r="E167" s="9">
        <v>0</v>
      </c>
      <c r="F167" s="9">
        <v>0</v>
      </c>
      <c r="G167" s="9">
        <v>0</v>
      </c>
      <c r="H167" s="22"/>
    </row>
    <row r="168" spans="1:8" ht="17.25" hidden="1" x14ac:dyDescent="0.25">
      <c r="A168" s="11" t="str">
        <f>IF((D168+E168+F168+G168)&gt;0,"a","b")</f>
        <v>b</v>
      </c>
      <c r="B168" s="7" t="s">
        <v>0</v>
      </c>
      <c r="C168" s="10" t="s">
        <v>9</v>
      </c>
      <c r="D168" s="9">
        <v>0</v>
      </c>
      <c r="E168" s="9">
        <v>0</v>
      </c>
      <c r="F168" s="9">
        <v>0</v>
      </c>
      <c r="G168" s="9">
        <v>0</v>
      </c>
      <c r="H168" s="22"/>
    </row>
    <row r="169" spans="1:8" ht="17.25" x14ac:dyDescent="0.25">
      <c r="A169" s="11" t="str">
        <f>IF((D169+E169+F169+G169)&gt;0,"a","b")</f>
        <v>a</v>
      </c>
      <c r="B169" s="7" t="s">
        <v>0</v>
      </c>
      <c r="C169" s="10" t="s">
        <v>10</v>
      </c>
      <c r="D169" s="14">
        <v>30600</v>
      </c>
      <c r="E169" s="14">
        <v>31038.15</v>
      </c>
      <c r="F169" s="14">
        <v>15734.25</v>
      </c>
      <c r="G169" s="9">
        <v>13619.367630000001</v>
      </c>
      <c r="H169" s="22"/>
    </row>
    <row r="170" spans="1:8" ht="17.25" x14ac:dyDescent="0.25">
      <c r="A170" s="11" t="str">
        <f>IF((D170+E170+F170+G170)&gt;0,"a","b")</f>
        <v>a</v>
      </c>
      <c r="B170" s="7" t="s">
        <v>0</v>
      </c>
      <c r="C170" s="10" t="s">
        <v>11</v>
      </c>
      <c r="D170" s="14">
        <v>5600</v>
      </c>
      <c r="E170" s="14">
        <v>5854.5</v>
      </c>
      <c r="F170" s="14">
        <v>2712.3</v>
      </c>
      <c r="G170" s="9">
        <v>964.25589999999988</v>
      </c>
      <c r="H170" s="22"/>
    </row>
    <row r="171" spans="1:8" ht="17.25" hidden="1" x14ac:dyDescent="0.25">
      <c r="A171" s="11" t="str">
        <f>IF((D171+E171+F171+G171)&gt;0,"a","b")</f>
        <v>b</v>
      </c>
      <c r="B171" s="7" t="s">
        <v>0</v>
      </c>
      <c r="C171" s="5" t="s">
        <v>12</v>
      </c>
      <c r="D171" s="6">
        <v>0</v>
      </c>
      <c r="E171" s="6">
        <v>0</v>
      </c>
      <c r="F171" s="6">
        <v>0</v>
      </c>
      <c r="G171" s="6">
        <v>0</v>
      </c>
      <c r="H171" s="22"/>
    </row>
    <row r="172" spans="1:8" ht="17.25" hidden="1" x14ac:dyDescent="0.25">
      <c r="A172" s="11" t="str">
        <f>IF((D172+E172+F172+G172)&gt;0,"a","b")</f>
        <v>b</v>
      </c>
      <c r="B172" s="7" t="s">
        <v>0</v>
      </c>
      <c r="C172" s="5" t="s">
        <v>13</v>
      </c>
      <c r="D172" s="6">
        <v>0</v>
      </c>
      <c r="E172" s="6">
        <v>0</v>
      </c>
      <c r="F172" s="6">
        <v>0</v>
      </c>
      <c r="G172" s="6">
        <v>0</v>
      </c>
      <c r="H172" s="22"/>
    </row>
    <row r="173" spans="1:8" ht="17.25" hidden="1" x14ac:dyDescent="0.25">
      <c r="A173" s="11" t="str">
        <f>IF((D173+E173+F173+G173)&gt;0,"a","b")</f>
        <v>b</v>
      </c>
      <c r="B173" s="4" t="s">
        <v>0</v>
      </c>
      <c r="C173" s="5" t="s">
        <v>14</v>
      </c>
      <c r="D173" s="6">
        <v>0</v>
      </c>
      <c r="E173" s="6">
        <v>0</v>
      </c>
      <c r="F173" s="6">
        <v>0</v>
      </c>
      <c r="G173" s="6">
        <v>0</v>
      </c>
      <c r="H173" s="22"/>
    </row>
    <row r="174" spans="1:8" ht="34.5" x14ac:dyDescent="0.25">
      <c r="A174" s="11" t="str">
        <f>IF((D174+E174+F174+G174)&gt;0,"a","b")</f>
        <v>a</v>
      </c>
      <c r="B174" s="1" t="s">
        <v>41</v>
      </c>
      <c r="C174" s="2" t="s">
        <v>42</v>
      </c>
      <c r="D174" s="12">
        <f>D175+D183+D184+D185</f>
        <v>64100</v>
      </c>
      <c r="E174" s="12">
        <f t="shared" ref="E174:G174" si="28">E175+E183+E184+E185</f>
        <v>64100</v>
      </c>
      <c r="F174" s="12">
        <f t="shared" si="28"/>
        <v>27694</v>
      </c>
      <c r="G174" s="3">
        <f t="shared" si="28"/>
        <v>27554.337010000003</v>
      </c>
      <c r="H174" s="22"/>
    </row>
    <row r="175" spans="1:8" ht="17.25" x14ac:dyDescent="0.25">
      <c r="A175" s="11" t="str">
        <f>IF((D175+E175+F175+G175)&gt;0,"a","b")</f>
        <v>a</v>
      </c>
      <c r="B175" s="4" t="s">
        <v>0</v>
      </c>
      <c r="C175" s="5" t="s">
        <v>4</v>
      </c>
      <c r="D175" s="13">
        <f>SUM(D176:D182)</f>
        <v>64100</v>
      </c>
      <c r="E175" s="13">
        <f t="shared" ref="E175:G175" si="29">SUM(E176:E182)</f>
        <v>64100</v>
      </c>
      <c r="F175" s="13">
        <f t="shared" si="29"/>
        <v>27694</v>
      </c>
      <c r="G175" s="6">
        <f t="shared" si="29"/>
        <v>27554.337010000003</v>
      </c>
      <c r="H175" s="22"/>
    </row>
    <row r="176" spans="1:8" ht="17.25" hidden="1" x14ac:dyDescent="0.25">
      <c r="A176" s="11" t="str">
        <f>IF((D176+E176+F176+G176)&gt;0,"a","b")</f>
        <v>b</v>
      </c>
      <c r="B176" s="7" t="s">
        <v>0</v>
      </c>
      <c r="C176" s="8" t="s">
        <v>5</v>
      </c>
      <c r="D176" s="9">
        <v>0</v>
      </c>
      <c r="E176" s="9">
        <v>0</v>
      </c>
      <c r="F176" s="9">
        <v>0</v>
      </c>
      <c r="G176" s="9">
        <v>0</v>
      </c>
      <c r="H176" s="22"/>
    </row>
    <row r="177" spans="1:8" ht="17.25" hidden="1" x14ac:dyDescent="0.25">
      <c r="A177" s="11" t="str">
        <f>IF((D177+E177+F177+G177)&gt;0,"a","b")</f>
        <v>b</v>
      </c>
      <c r="B177" s="7" t="s">
        <v>0</v>
      </c>
      <c r="C177" s="8" t="s">
        <v>6</v>
      </c>
      <c r="D177" s="9">
        <v>0</v>
      </c>
      <c r="E177" s="9">
        <v>0</v>
      </c>
      <c r="F177" s="9">
        <v>0</v>
      </c>
      <c r="G177" s="9">
        <v>0</v>
      </c>
      <c r="H177" s="22"/>
    </row>
    <row r="178" spans="1:8" ht="17.25" hidden="1" x14ac:dyDescent="0.25">
      <c r="A178" s="11" t="str">
        <f>IF((D178+E178+F178+G178)&gt;0,"a","b")</f>
        <v>b</v>
      </c>
      <c r="B178" s="7" t="s">
        <v>0</v>
      </c>
      <c r="C178" s="8" t="s">
        <v>7</v>
      </c>
      <c r="D178" s="9">
        <v>0</v>
      </c>
      <c r="E178" s="9">
        <v>0</v>
      </c>
      <c r="F178" s="9">
        <v>0</v>
      </c>
      <c r="G178" s="9">
        <v>0</v>
      </c>
      <c r="H178" s="22"/>
    </row>
    <row r="179" spans="1:8" ht="17.25" hidden="1" x14ac:dyDescent="0.25">
      <c r="A179" s="11" t="str">
        <f>IF((D179+E179+F179+G179)&gt;0,"a","b")</f>
        <v>b</v>
      </c>
      <c r="B179" s="7" t="s">
        <v>0</v>
      </c>
      <c r="C179" s="10" t="s">
        <v>8</v>
      </c>
      <c r="D179" s="9">
        <v>0</v>
      </c>
      <c r="E179" s="9">
        <v>0</v>
      </c>
      <c r="F179" s="9">
        <v>0</v>
      </c>
      <c r="G179" s="9">
        <v>0</v>
      </c>
      <c r="H179" s="22"/>
    </row>
    <row r="180" spans="1:8" ht="17.25" hidden="1" x14ac:dyDescent="0.25">
      <c r="A180" s="11" t="str">
        <f>IF((D180+E180+F180+G180)&gt;0,"a","b")</f>
        <v>b</v>
      </c>
      <c r="B180" s="7" t="s">
        <v>0</v>
      </c>
      <c r="C180" s="10" t="s">
        <v>9</v>
      </c>
      <c r="D180" s="9">
        <v>0</v>
      </c>
      <c r="E180" s="9">
        <v>0</v>
      </c>
      <c r="F180" s="9">
        <v>0</v>
      </c>
      <c r="G180" s="9">
        <v>0</v>
      </c>
      <c r="H180" s="22"/>
    </row>
    <row r="181" spans="1:8" ht="17.25" x14ac:dyDescent="0.25">
      <c r="A181" s="11" t="str">
        <f>IF((D181+E181+F181+G181)&gt;0,"a","b")</f>
        <v>a</v>
      </c>
      <c r="B181" s="7" t="s">
        <v>0</v>
      </c>
      <c r="C181" s="10" t="s">
        <v>10</v>
      </c>
      <c r="D181" s="14">
        <v>64100</v>
      </c>
      <c r="E181" s="14">
        <v>64100</v>
      </c>
      <c r="F181" s="14">
        <v>27694</v>
      </c>
      <c r="G181" s="9">
        <v>27554.337010000003</v>
      </c>
      <c r="H181" s="22"/>
    </row>
    <row r="182" spans="1:8" ht="17.25" hidden="1" x14ac:dyDescent="0.25">
      <c r="A182" s="11" t="str">
        <f>IF((D182+E182+F182+G182)&gt;0,"a","b")</f>
        <v>b</v>
      </c>
      <c r="B182" s="7" t="s">
        <v>0</v>
      </c>
      <c r="C182" s="10" t="s">
        <v>11</v>
      </c>
      <c r="D182" s="9">
        <v>0</v>
      </c>
      <c r="E182" s="9">
        <v>0</v>
      </c>
      <c r="F182" s="9">
        <v>0</v>
      </c>
      <c r="G182" s="9">
        <v>0</v>
      </c>
      <c r="H182" s="22"/>
    </row>
    <row r="183" spans="1:8" ht="17.25" hidden="1" x14ac:dyDescent="0.25">
      <c r="A183" s="11" t="str">
        <f>IF((D183+E183+F183+G183)&gt;0,"a","b")</f>
        <v>b</v>
      </c>
      <c r="B183" s="7" t="s">
        <v>0</v>
      </c>
      <c r="C183" s="5" t="s">
        <v>12</v>
      </c>
      <c r="D183" s="6">
        <v>0</v>
      </c>
      <c r="E183" s="6">
        <v>0</v>
      </c>
      <c r="F183" s="6">
        <v>0</v>
      </c>
      <c r="G183" s="6">
        <v>0</v>
      </c>
      <c r="H183" s="22"/>
    </row>
    <row r="184" spans="1:8" ht="17.25" hidden="1" x14ac:dyDescent="0.25">
      <c r="A184" s="11" t="str">
        <f>IF((D184+E184+F184+G184)&gt;0,"a","b")</f>
        <v>b</v>
      </c>
      <c r="B184" s="7" t="s">
        <v>0</v>
      </c>
      <c r="C184" s="5" t="s">
        <v>13</v>
      </c>
      <c r="D184" s="6">
        <v>0</v>
      </c>
      <c r="E184" s="6">
        <v>0</v>
      </c>
      <c r="F184" s="6">
        <v>0</v>
      </c>
      <c r="G184" s="6">
        <v>0</v>
      </c>
      <c r="H184" s="22"/>
    </row>
    <row r="185" spans="1:8" ht="17.25" hidden="1" x14ac:dyDescent="0.25">
      <c r="A185" s="11" t="str">
        <f>IF((D185+E185+F185+G185)&gt;0,"a","b")</f>
        <v>b</v>
      </c>
      <c r="B185" s="4" t="s">
        <v>0</v>
      </c>
      <c r="C185" s="5" t="s">
        <v>14</v>
      </c>
      <c r="D185" s="6">
        <v>0</v>
      </c>
      <c r="E185" s="6">
        <v>0</v>
      </c>
      <c r="F185" s="6">
        <v>0</v>
      </c>
      <c r="G185" s="6">
        <v>0</v>
      </c>
      <c r="H185" s="22"/>
    </row>
    <row r="186" spans="1:8" ht="51.75" x14ac:dyDescent="0.25">
      <c r="A186" s="11" t="str">
        <f>IF((D186+E186+F186+G186)&gt;0,"a","b")</f>
        <v>a</v>
      </c>
      <c r="B186" s="1" t="s">
        <v>43</v>
      </c>
      <c r="C186" s="2" t="s">
        <v>44</v>
      </c>
      <c r="D186" s="12">
        <f>D187+D195+D196+D197</f>
        <v>7300</v>
      </c>
      <c r="E186" s="12">
        <f t="shared" ref="E186:G186" si="30">E187+E195+E196+E197</f>
        <v>7300</v>
      </c>
      <c r="F186" s="12">
        <f t="shared" si="30"/>
        <v>3583</v>
      </c>
      <c r="G186" s="3">
        <f t="shared" si="30"/>
        <v>3434.8136099999997</v>
      </c>
      <c r="H186" s="22"/>
    </row>
    <row r="187" spans="1:8" ht="17.25" x14ac:dyDescent="0.25">
      <c r="A187" s="11" t="str">
        <f>IF((D187+E187+F187+G187)&gt;0,"a","b")</f>
        <v>a</v>
      </c>
      <c r="B187" s="4" t="s">
        <v>0</v>
      </c>
      <c r="C187" s="5" t="s">
        <v>4</v>
      </c>
      <c r="D187" s="13">
        <f>SUM(D188:D194)</f>
        <v>7210</v>
      </c>
      <c r="E187" s="13">
        <f t="shared" ref="E187:G187" si="31">SUM(E188:E194)</f>
        <v>7210</v>
      </c>
      <c r="F187" s="13">
        <f t="shared" si="31"/>
        <v>3503</v>
      </c>
      <c r="G187" s="6">
        <f t="shared" si="31"/>
        <v>3380.6125899999997</v>
      </c>
      <c r="H187" s="22"/>
    </row>
    <row r="188" spans="1:8" ht="17.25" hidden="1" x14ac:dyDescent="0.25">
      <c r="A188" s="11" t="str">
        <f>IF((D188+E188+F188+G188)&gt;0,"a","b")</f>
        <v>b</v>
      </c>
      <c r="B188" s="7" t="s">
        <v>0</v>
      </c>
      <c r="C188" s="8" t="s">
        <v>5</v>
      </c>
      <c r="D188" s="9">
        <v>0</v>
      </c>
      <c r="E188" s="9">
        <v>0</v>
      </c>
      <c r="F188" s="9">
        <v>0</v>
      </c>
      <c r="G188" s="9">
        <v>0</v>
      </c>
      <c r="H188" s="22"/>
    </row>
    <row r="189" spans="1:8" ht="17.25" x14ac:dyDescent="0.25">
      <c r="A189" s="11" t="str">
        <f>IF((D189+E189+F189+G189)&gt;0,"a","b")</f>
        <v>a</v>
      </c>
      <c r="B189" s="7" t="s">
        <v>0</v>
      </c>
      <c r="C189" s="8" t="s">
        <v>6</v>
      </c>
      <c r="D189" s="14">
        <v>7130</v>
      </c>
      <c r="E189" s="14">
        <v>7123</v>
      </c>
      <c r="F189" s="14">
        <v>3473</v>
      </c>
      <c r="G189" s="9">
        <v>3353.7214599999998</v>
      </c>
      <c r="H189" s="22"/>
    </row>
    <row r="190" spans="1:8" ht="17.25" hidden="1" x14ac:dyDescent="0.25">
      <c r="A190" s="11" t="str">
        <f>IF((D190+E190+F190+G190)&gt;0,"a","b")</f>
        <v>b</v>
      </c>
      <c r="B190" s="7" t="s">
        <v>0</v>
      </c>
      <c r="C190" s="8" t="s">
        <v>7</v>
      </c>
      <c r="D190" s="9">
        <v>0</v>
      </c>
      <c r="E190" s="9">
        <v>0</v>
      </c>
      <c r="F190" s="9">
        <v>0</v>
      </c>
      <c r="G190" s="9">
        <v>0</v>
      </c>
      <c r="H190" s="22"/>
    </row>
    <row r="191" spans="1:8" ht="17.25" hidden="1" x14ac:dyDescent="0.25">
      <c r="A191" s="11" t="str">
        <f>IF((D191+E191+F191+G191)&gt;0,"a","b")</f>
        <v>b</v>
      </c>
      <c r="B191" s="7" t="s">
        <v>0</v>
      </c>
      <c r="C191" s="10" t="s">
        <v>8</v>
      </c>
      <c r="D191" s="9">
        <v>0</v>
      </c>
      <c r="E191" s="9">
        <v>0</v>
      </c>
      <c r="F191" s="9">
        <v>0</v>
      </c>
      <c r="G191" s="9">
        <v>0</v>
      </c>
      <c r="H191" s="22"/>
    </row>
    <row r="192" spans="1:8" ht="17.25" hidden="1" x14ac:dyDescent="0.25">
      <c r="A192" s="11" t="str">
        <f>IF((D192+E192+F192+G192)&gt;0,"a","b")</f>
        <v>b</v>
      </c>
      <c r="B192" s="7" t="s">
        <v>0</v>
      </c>
      <c r="C192" s="10" t="s">
        <v>9</v>
      </c>
      <c r="D192" s="9">
        <v>0</v>
      </c>
      <c r="E192" s="9">
        <v>0</v>
      </c>
      <c r="F192" s="9">
        <v>0</v>
      </c>
      <c r="G192" s="9">
        <v>0</v>
      </c>
      <c r="H192" s="22"/>
    </row>
    <row r="193" spans="1:8" ht="17.25" x14ac:dyDescent="0.25">
      <c r="A193" s="11" t="str">
        <f>IF((D193+E193+F193+G193)&gt;0,"a","b")</f>
        <v>a</v>
      </c>
      <c r="B193" s="7" t="s">
        <v>0</v>
      </c>
      <c r="C193" s="10" t="s">
        <v>10</v>
      </c>
      <c r="D193" s="14">
        <v>30</v>
      </c>
      <c r="E193" s="14">
        <v>37</v>
      </c>
      <c r="F193" s="14">
        <v>25</v>
      </c>
      <c r="G193" s="9">
        <v>24.977430000000002</v>
      </c>
      <c r="H193" s="22"/>
    </row>
    <row r="194" spans="1:8" ht="17.25" x14ac:dyDescent="0.25">
      <c r="A194" s="11" t="str">
        <f>IF((D194+E194+F194+G194)&gt;0,"a","b")</f>
        <v>a</v>
      </c>
      <c r="B194" s="7" t="s">
        <v>0</v>
      </c>
      <c r="C194" s="10" t="s">
        <v>11</v>
      </c>
      <c r="D194" s="14">
        <v>50</v>
      </c>
      <c r="E194" s="14">
        <v>50</v>
      </c>
      <c r="F194" s="14">
        <v>5</v>
      </c>
      <c r="G194" s="9">
        <v>1.9137</v>
      </c>
      <c r="H194" s="22"/>
    </row>
    <row r="195" spans="1:8" ht="17.25" x14ac:dyDescent="0.25">
      <c r="A195" s="11" t="str">
        <f>IF((D195+E195+F195+G195)&gt;0,"a","b")</f>
        <v>a</v>
      </c>
      <c r="B195" s="7" t="s">
        <v>0</v>
      </c>
      <c r="C195" s="5" t="s">
        <v>12</v>
      </c>
      <c r="D195" s="13">
        <v>90</v>
      </c>
      <c r="E195" s="13">
        <v>90</v>
      </c>
      <c r="F195" s="13">
        <v>80</v>
      </c>
      <c r="G195" s="6">
        <v>54.20102</v>
      </c>
      <c r="H195" s="22"/>
    </row>
    <row r="196" spans="1:8" ht="17.25" hidden="1" x14ac:dyDescent="0.25">
      <c r="A196" s="11" t="str">
        <f>IF((D196+E196+F196+G196)&gt;0,"a","b")</f>
        <v>b</v>
      </c>
      <c r="B196" s="7" t="s">
        <v>0</v>
      </c>
      <c r="C196" s="5" t="s">
        <v>13</v>
      </c>
      <c r="D196" s="6">
        <v>0</v>
      </c>
      <c r="E196" s="6">
        <v>0</v>
      </c>
      <c r="F196" s="6">
        <v>0</v>
      </c>
      <c r="G196" s="6">
        <v>0</v>
      </c>
      <c r="H196" s="22"/>
    </row>
    <row r="197" spans="1:8" ht="17.25" hidden="1" x14ac:dyDescent="0.25">
      <c r="A197" s="11" t="str">
        <f>IF((D197+E197+F197+G197)&gt;0,"a","b")</f>
        <v>b</v>
      </c>
      <c r="B197" s="4" t="s">
        <v>0</v>
      </c>
      <c r="C197" s="5" t="s">
        <v>14</v>
      </c>
      <c r="D197" s="6">
        <v>0</v>
      </c>
      <c r="E197" s="6">
        <v>0</v>
      </c>
      <c r="F197" s="6">
        <v>0</v>
      </c>
      <c r="G197" s="6">
        <v>0</v>
      </c>
      <c r="H197" s="22"/>
    </row>
    <row r="198" spans="1:8" ht="69" x14ac:dyDescent="0.25">
      <c r="A198" s="11" t="str">
        <f>IF((D198+E198+F198+G198)&gt;0,"a","b")</f>
        <v>a</v>
      </c>
      <c r="B198" s="1" t="s">
        <v>120</v>
      </c>
      <c r="C198" s="2" t="s">
        <v>121</v>
      </c>
      <c r="D198" s="12">
        <f>D210+D222+D234</f>
        <v>780000</v>
      </c>
      <c r="E198" s="12">
        <f t="shared" ref="E198:G198" si="32">E210+E222+E234</f>
        <v>782910.73699999996</v>
      </c>
      <c r="F198" s="12">
        <f t="shared" si="32"/>
        <v>341150.93699999998</v>
      </c>
      <c r="G198" s="12">
        <f t="shared" si="32"/>
        <v>275912.56745999999</v>
      </c>
      <c r="H198" s="22"/>
    </row>
    <row r="199" spans="1:8" ht="17.25" x14ac:dyDescent="0.25">
      <c r="A199" s="11" t="str">
        <f>IF((D199+E199+F199+G199)&gt;0,"a","b")</f>
        <v>a</v>
      </c>
      <c r="B199" s="4" t="s">
        <v>0</v>
      </c>
      <c r="C199" s="5" t="s">
        <v>4</v>
      </c>
      <c r="D199" s="13">
        <f t="shared" ref="D199:G209" si="33">D211+D223+D235</f>
        <v>780000</v>
      </c>
      <c r="E199" s="13">
        <f t="shared" si="33"/>
        <v>782910.73699999996</v>
      </c>
      <c r="F199" s="13">
        <f t="shared" si="33"/>
        <v>341150.93699999998</v>
      </c>
      <c r="G199" s="13">
        <f t="shared" si="33"/>
        <v>275912.56745999999</v>
      </c>
      <c r="H199" s="22"/>
    </row>
    <row r="200" spans="1:8" ht="17.25" hidden="1" x14ac:dyDescent="0.25">
      <c r="A200" s="11" t="str">
        <f>IF((D200+E200+F200+G200)&gt;0,"a","b")</f>
        <v>b</v>
      </c>
      <c r="B200" s="7" t="s">
        <v>0</v>
      </c>
      <c r="C200" s="8" t="s">
        <v>5</v>
      </c>
      <c r="D200" s="9">
        <f t="shared" si="33"/>
        <v>0</v>
      </c>
      <c r="E200" s="9">
        <f t="shared" si="33"/>
        <v>0</v>
      </c>
      <c r="F200" s="9">
        <f t="shared" si="33"/>
        <v>0</v>
      </c>
      <c r="G200" s="9">
        <f t="shared" si="33"/>
        <v>0</v>
      </c>
      <c r="H200" s="22"/>
    </row>
    <row r="201" spans="1:8" ht="17.25" hidden="1" x14ac:dyDescent="0.25">
      <c r="A201" s="11" t="str">
        <f>IF((D201+E201+F201+G201)&gt;0,"a","b")</f>
        <v>b</v>
      </c>
      <c r="B201" s="7" t="s">
        <v>0</v>
      </c>
      <c r="C201" s="8" t="s">
        <v>6</v>
      </c>
      <c r="D201" s="14">
        <f t="shared" si="33"/>
        <v>0</v>
      </c>
      <c r="E201" s="14">
        <f t="shared" si="33"/>
        <v>0</v>
      </c>
      <c r="F201" s="14">
        <f t="shared" si="33"/>
        <v>0</v>
      </c>
      <c r="G201" s="14">
        <f t="shared" si="33"/>
        <v>0</v>
      </c>
      <c r="H201" s="22"/>
    </row>
    <row r="202" spans="1:8" ht="17.25" hidden="1" x14ac:dyDescent="0.25">
      <c r="A202" s="11" t="str">
        <f>IF((D202+E202+F202+G202)&gt;0,"a","b")</f>
        <v>b</v>
      </c>
      <c r="B202" s="7" t="s">
        <v>0</v>
      </c>
      <c r="C202" s="8" t="s">
        <v>7</v>
      </c>
      <c r="D202" s="9">
        <f t="shared" si="33"/>
        <v>0</v>
      </c>
      <c r="E202" s="9">
        <f t="shared" si="33"/>
        <v>0</v>
      </c>
      <c r="F202" s="9">
        <f t="shared" si="33"/>
        <v>0</v>
      </c>
      <c r="G202" s="9">
        <f t="shared" si="33"/>
        <v>0</v>
      </c>
      <c r="H202" s="22"/>
    </row>
    <row r="203" spans="1:8" ht="17.25" hidden="1" x14ac:dyDescent="0.25">
      <c r="A203" s="11" t="str">
        <f>IF((D203+E203+F203+G203)&gt;0,"a","b")</f>
        <v>b</v>
      </c>
      <c r="B203" s="7" t="s">
        <v>0</v>
      </c>
      <c r="C203" s="10" t="s">
        <v>8</v>
      </c>
      <c r="D203" s="9">
        <f t="shared" si="33"/>
        <v>0</v>
      </c>
      <c r="E203" s="9">
        <f t="shared" si="33"/>
        <v>0</v>
      </c>
      <c r="F203" s="9">
        <f t="shared" si="33"/>
        <v>0</v>
      </c>
      <c r="G203" s="9">
        <f t="shared" si="33"/>
        <v>0</v>
      </c>
      <c r="H203" s="22"/>
    </row>
    <row r="204" spans="1:8" ht="17.25" hidden="1" x14ac:dyDescent="0.25">
      <c r="A204" s="11" t="str">
        <f>IF((D204+E204+F204+G204)&gt;0,"a","b")</f>
        <v>b</v>
      </c>
      <c r="B204" s="7" t="s">
        <v>0</v>
      </c>
      <c r="C204" s="10" t="s">
        <v>9</v>
      </c>
      <c r="D204" s="9">
        <f t="shared" si="33"/>
        <v>0</v>
      </c>
      <c r="E204" s="9">
        <f t="shared" si="33"/>
        <v>0</v>
      </c>
      <c r="F204" s="9">
        <f t="shared" si="33"/>
        <v>0</v>
      </c>
      <c r="G204" s="9">
        <f t="shared" si="33"/>
        <v>0</v>
      </c>
      <c r="H204" s="22"/>
    </row>
    <row r="205" spans="1:8" ht="17.25" x14ac:dyDescent="0.25">
      <c r="A205" s="11" t="str">
        <f>IF((D205+E205+F205+G205)&gt;0,"a","b")</f>
        <v>a</v>
      </c>
      <c r="B205" s="7" t="s">
        <v>0</v>
      </c>
      <c r="C205" s="10" t="s">
        <v>10</v>
      </c>
      <c r="D205" s="14">
        <f t="shared" si="33"/>
        <v>780000</v>
      </c>
      <c r="E205" s="14">
        <f t="shared" si="33"/>
        <v>782910.73699999996</v>
      </c>
      <c r="F205" s="14">
        <f t="shared" si="33"/>
        <v>341150.93699999998</v>
      </c>
      <c r="G205" s="14">
        <f t="shared" si="33"/>
        <v>275912.56745999999</v>
      </c>
      <c r="H205" s="22"/>
    </row>
    <row r="206" spans="1:8" ht="17.25" hidden="1" x14ac:dyDescent="0.25">
      <c r="A206" s="11" t="str">
        <f>IF((D206+E206+F206+G206)&gt;0,"a","b")</f>
        <v>b</v>
      </c>
      <c r="B206" s="7" t="s">
        <v>0</v>
      </c>
      <c r="C206" s="10" t="s">
        <v>11</v>
      </c>
      <c r="D206" s="14">
        <f t="shared" si="33"/>
        <v>0</v>
      </c>
      <c r="E206" s="14">
        <f t="shared" si="33"/>
        <v>0</v>
      </c>
      <c r="F206" s="14">
        <f t="shared" si="33"/>
        <v>0</v>
      </c>
      <c r="G206" s="14">
        <f t="shared" si="33"/>
        <v>0</v>
      </c>
      <c r="H206" s="22"/>
    </row>
    <row r="207" spans="1:8" ht="17.25" hidden="1" x14ac:dyDescent="0.25">
      <c r="A207" s="11" t="str">
        <f>IF((D207+E207+F207+G207)&gt;0,"a","b")</f>
        <v>b</v>
      </c>
      <c r="B207" s="7" t="s">
        <v>0</v>
      </c>
      <c r="C207" s="5" t="s">
        <v>12</v>
      </c>
      <c r="D207" s="13">
        <f t="shared" si="33"/>
        <v>0</v>
      </c>
      <c r="E207" s="13">
        <f t="shared" si="33"/>
        <v>0</v>
      </c>
      <c r="F207" s="13">
        <f t="shared" si="33"/>
        <v>0</v>
      </c>
      <c r="G207" s="13">
        <f t="shared" si="33"/>
        <v>0</v>
      </c>
      <c r="H207" s="22"/>
    </row>
    <row r="208" spans="1:8" ht="17.25" hidden="1" x14ac:dyDescent="0.25">
      <c r="A208" s="11" t="str">
        <f>IF((D208+E208+F208+G208)&gt;0,"a","b")</f>
        <v>b</v>
      </c>
      <c r="B208" s="7" t="s">
        <v>0</v>
      </c>
      <c r="C208" s="5" t="s">
        <v>13</v>
      </c>
      <c r="D208" s="6">
        <f t="shared" si="33"/>
        <v>0</v>
      </c>
      <c r="E208" s="6">
        <f t="shared" si="33"/>
        <v>0</v>
      </c>
      <c r="F208" s="6">
        <f t="shared" si="33"/>
        <v>0</v>
      </c>
      <c r="G208" s="6">
        <f t="shared" si="33"/>
        <v>0</v>
      </c>
      <c r="H208" s="22"/>
    </row>
    <row r="209" spans="1:8" ht="17.25" hidden="1" x14ac:dyDescent="0.25">
      <c r="A209" s="11" t="str">
        <f>IF((D209+E209+F209+G209)&gt;0,"a","b")</f>
        <v>b</v>
      </c>
      <c r="B209" s="4" t="s">
        <v>0</v>
      </c>
      <c r="C209" s="5" t="s">
        <v>14</v>
      </c>
      <c r="D209" s="6">
        <f t="shared" si="33"/>
        <v>0</v>
      </c>
      <c r="E209" s="6">
        <f t="shared" si="33"/>
        <v>0</v>
      </c>
      <c r="F209" s="6">
        <f t="shared" si="33"/>
        <v>0</v>
      </c>
      <c r="G209" s="6">
        <f t="shared" si="33"/>
        <v>0</v>
      </c>
      <c r="H209" s="22"/>
    </row>
    <row r="210" spans="1:8" ht="86.25" x14ac:dyDescent="0.25">
      <c r="A210" s="11" t="str">
        <f>IF((D210+E210+F210+G210)&gt;0,"a","b")</f>
        <v>a</v>
      </c>
      <c r="B210" s="1" t="s">
        <v>122</v>
      </c>
      <c r="C210" s="2" t="s">
        <v>123</v>
      </c>
      <c r="D210" s="12">
        <f>D211+D219+D220+D221</f>
        <v>170000</v>
      </c>
      <c r="E210" s="12">
        <f t="shared" ref="E210:G210" si="34">E211+E219+E220+E221</f>
        <v>172910.73699999999</v>
      </c>
      <c r="F210" s="12">
        <f t="shared" si="34"/>
        <v>172910.73699999999</v>
      </c>
      <c r="G210" s="3">
        <f t="shared" si="34"/>
        <v>172616.39246</v>
      </c>
      <c r="H210" s="22"/>
    </row>
    <row r="211" spans="1:8" ht="17.25" x14ac:dyDescent="0.25">
      <c r="A211" s="11" t="str">
        <f>IF((D211+E211+F211+G211)&gt;0,"a","b")</f>
        <v>a</v>
      </c>
      <c r="B211" s="4" t="s">
        <v>0</v>
      </c>
      <c r="C211" s="5" t="s">
        <v>4</v>
      </c>
      <c r="D211" s="13">
        <f>SUM(D212:D218)</f>
        <v>170000</v>
      </c>
      <c r="E211" s="13">
        <f t="shared" ref="E211:G211" si="35">SUM(E212:E218)</f>
        <v>172910.73699999999</v>
      </c>
      <c r="F211" s="13">
        <f t="shared" si="35"/>
        <v>172910.73699999999</v>
      </c>
      <c r="G211" s="6">
        <f t="shared" si="35"/>
        <v>172616.39246</v>
      </c>
      <c r="H211" s="22"/>
    </row>
    <row r="212" spans="1:8" ht="17.25" hidden="1" x14ac:dyDescent="0.25">
      <c r="A212" s="11" t="str">
        <f>IF((D212+E212+F212+G212)&gt;0,"a","b")</f>
        <v>b</v>
      </c>
      <c r="B212" s="7" t="s">
        <v>0</v>
      </c>
      <c r="C212" s="8" t="s">
        <v>5</v>
      </c>
      <c r="D212" s="9">
        <v>0</v>
      </c>
      <c r="E212" s="9">
        <v>0</v>
      </c>
      <c r="F212" s="9">
        <v>0</v>
      </c>
      <c r="G212" s="9">
        <v>0</v>
      </c>
      <c r="H212" s="22"/>
    </row>
    <row r="213" spans="1:8" ht="17.25" hidden="1" x14ac:dyDescent="0.25">
      <c r="A213" s="11" t="str">
        <f>IF((D213+E213+F213+G213)&gt;0,"a","b")</f>
        <v>b</v>
      </c>
      <c r="B213" s="7" t="s">
        <v>0</v>
      </c>
      <c r="C213" s="8" t="s">
        <v>6</v>
      </c>
      <c r="D213" s="9">
        <v>0</v>
      </c>
      <c r="E213" s="9">
        <v>0</v>
      </c>
      <c r="F213" s="9">
        <v>0</v>
      </c>
      <c r="G213" s="9">
        <v>0</v>
      </c>
      <c r="H213" s="22"/>
    </row>
    <row r="214" spans="1:8" ht="17.25" hidden="1" x14ac:dyDescent="0.25">
      <c r="A214" s="11" t="str">
        <f>IF((D214+E214+F214+G214)&gt;0,"a","b")</f>
        <v>b</v>
      </c>
      <c r="B214" s="7" t="s">
        <v>0</v>
      </c>
      <c r="C214" s="8" t="s">
        <v>7</v>
      </c>
      <c r="D214" s="9">
        <v>0</v>
      </c>
      <c r="E214" s="9">
        <v>0</v>
      </c>
      <c r="F214" s="9">
        <v>0</v>
      </c>
      <c r="G214" s="9">
        <v>0</v>
      </c>
      <c r="H214" s="22"/>
    </row>
    <row r="215" spans="1:8" ht="17.25" hidden="1" x14ac:dyDescent="0.25">
      <c r="A215" s="11" t="str">
        <f>IF((D215+E215+F215+G215)&gt;0,"a","b")</f>
        <v>b</v>
      </c>
      <c r="B215" s="7" t="s">
        <v>0</v>
      </c>
      <c r="C215" s="10" t="s">
        <v>8</v>
      </c>
      <c r="D215" s="9">
        <v>0</v>
      </c>
      <c r="E215" s="9">
        <v>0</v>
      </c>
      <c r="F215" s="9">
        <v>0</v>
      </c>
      <c r="G215" s="9">
        <v>0</v>
      </c>
      <c r="H215" s="22"/>
    </row>
    <row r="216" spans="1:8" ht="17.25" hidden="1" x14ac:dyDescent="0.25">
      <c r="A216" s="11" t="str">
        <f>IF((D216+E216+F216+G216)&gt;0,"a","b")</f>
        <v>b</v>
      </c>
      <c r="B216" s="7" t="s">
        <v>0</v>
      </c>
      <c r="C216" s="10" t="s">
        <v>9</v>
      </c>
      <c r="D216" s="9">
        <v>0</v>
      </c>
      <c r="E216" s="9">
        <v>0</v>
      </c>
      <c r="F216" s="9">
        <v>0</v>
      </c>
      <c r="G216" s="9">
        <v>0</v>
      </c>
      <c r="H216" s="22"/>
    </row>
    <row r="217" spans="1:8" ht="17.25" x14ac:dyDescent="0.25">
      <c r="A217" s="11" t="str">
        <f>IF((D217+E217+F217+G217)&gt;0,"a","b")</f>
        <v>a</v>
      </c>
      <c r="B217" s="7" t="s">
        <v>0</v>
      </c>
      <c r="C217" s="10" t="s">
        <v>10</v>
      </c>
      <c r="D217" s="9">
        <v>170000</v>
      </c>
      <c r="E217" s="9">
        <v>172910.73699999999</v>
      </c>
      <c r="F217" s="9">
        <v>172910.73699999999</v>
      </c>
      <c r="G217" s="9">
        <v>172616.39246</v>
      </c>
      <c r="H217" s="22"/>
    </row>
    <row r="218" spans="1:8" ht="17.25" hidden="1" x14ac:dyDescent="0.25">
      <c r="A218" s="11" t="str">
        <f>IF((D218+E218+F218+G218)&gt;0,"a","b")</f>
        <v>b</v>
      </c>
      <c r="B218" s="7" t="s">
        <v>0</v>
      </c>
      <c r="C218" s="10" t="s">
        <v>11</v>
      </c>
      <c r="D218" s="9">
        <v>0</v>
      </c>
      <c r="E218" s="9">
        <v>0</v>
      </c>
      <c r="F218" s="9">
        <v>0</v>
      </c>
      <c r="G218" s="9">
        <v>0</v>
      </c>
      <c r="H218" s="22"/>
    </row>
    <row r="219" spans="1:8" ht="17.25" hidden="1" x14ac:dyDescent="0.25">
      <c r="A219" s="11" t="str">
        <f>IF((D219+E219+F219+G219)&gt;0,"a","b")</f>
        <v>b</v>
      </c>
      <c r="B219" s="7" t="s">
        <v>0</v>
      </c>
      <c r="C219" s="5" t="s">
        <v>12</v>
      </c>
      <c r="D219" s="6">
        <v>0</v>
      </c>
      <c r="E219" s="6">
        <v>0</v>
      </c>
      <c r="F219" s="6">
        <v>0</v>
      </c>
      <c r="G219" s="6">
        <v>0</v>
      </c>
      <c r="H219" s="22"/>
    </row>
    <row r="220" spans="1:8" ht="17.25" hidden="1" x14ac:dyDescent="0.25">
      <c r="A220" s="11" t="str">
        <f>IF((D220+E220+F220+G220)&gt;0,"a","b")</f>
        <v>b</v>
      </c>
      <c r="B220" s="7" t="s">
        <v>0</v>
      </c>
      <c r="C220" s="5" t="s">
        <v>13</v>
      </c>
      <c r="D220" s="6">
        <v>0</v>
      </c>
      <c r="E220" s="6">
        <v>0</v>
      </c>
      <c r="F220" s="6">
        <v>0</v>
      </c>
      <c r="G220" s="6">
        <v>0</v>
      </c>
      <c r="H220" s="22"/>
    </row>
    <row r="221" spans="1:8" ht="17.25" hidden="1" x14ac:dyDescent="0.25">
      <c r="A221" s="11" t="str">
        <f>IF((D221+E221+F221+G221)&gt;0,"a","b")</f>
        <v>b</v>
      </c>
      <c r="B221" s="4" t="s">
        <v>0</v>
      </c>
      <c r="C221" s="5" t="s">
        <v>14</v>
      </c>
      <c r="D221" s="6">
        <v>0</v>
      </c>
      <c r="E221" s="6">
        <v>0</v>
      </c>
      <c r="F221" s="6">
        <v>0</v>
      </c>
      <c r="G221" s="6">
        <v>0</v>
      </c>
      <c r="H221" s="22"/>
    </row>
    <row r="222" spans="1:8" ht="86.25" x14ac:dyDescent="0.25">
      <c r="A222" s="11" t="str">
        <f>IF((D222+E222+F222+G222)&gt;0,"a","b")</f>
        <v>a</v>
      </c>
      <c r="B222" s="1" t="s">
        <v>124</v>
      </c>
      <c r="C222" s="2" t="s">
        <v>125</v>
      </c>
      <c r="D222" s="12">
        <f>D223+D231+D232+D233</f>
        <v>85000</v>
      </c>
      <c r="E222" s="12">
        <f t="shared" ref="E222:G222" si="36">E223+E231+E232+E233</f>
        <v>85000</v>
      </c>
      <c r="F222" s="12">
        <f t="shared" si="36"/>
        <v>38240.199999999997</v>
      </c>
      <c r="G222" s="3">
        <f t="shared" si="36"/>
        <v>28747.174999999999</v>
      </c>
      <c r="H222" s="22"/>
    </row>
    <row r="223" spans="1:8" ht="17.25" x14ac:dyDescent="0.25">
      <c r="A223" s="11" t="str">
        <f>IF((D223+E223+F223+G223)&gt;0,"a","b")</f>
        <v>a</v>
      </c>
      <c r="B223" s="4" t="s">
        <v>0</v>
      </c>
      <c r="C223" s="5" t="s">
        <v>4</v>
      </c>
      <c r="D223" s="13">
        <f>SUM(D224:D230)</f>
        <v>85000</v>
      </c>
      <c r="E223" s="13">
        <f t="shared" ref="E223:G223" si="37">SUM(E224:E230)</f>
        <v>85000</v>
      </c>
      <c r="F223" s="13">
        <f t="shared" si="37"/>
        <v>38240.199999999997</v>
      </c>
      <c r="G223" s="6">
        <f t="shared" si="37"/>
        <v>28747.174999999999</v>
      </c>
      <c r="H223" s="22"/>
    </row>
    <row r="224" spans="1:8" ht="17.25" hidden="1" x14ac:dyDescent="0.25">
      <c r="A224" s="11" t="str">
        <f>IF((D224+E224+F224+G224)&gt;0,"a","b")</f>
        <v>b</v>
      </c>
      <c r="B224" s="7" t="s">
        <v>0</v>
      </c>
      <c r="C224" s="8" t="s">
        <v>5</v>
      </c>
      <c r="D224" s="9">
        <v>0</v>
      </c>
      <c r="E224" s="9">
        <v>0</v>
      </c>
      <c r="F224" s="9">
        <v>0</v>
      </c>
      <c r="G224" s="9">
        <v>0</v>
      </c>
      <c r="H224" s="22"/>
    </row>
    <row r="225" spans="1:8" ht="17.25" hidden="1" x14ac:dyDescent="0.25">
      <c r="A225" s="11" t="str">
        <f>IF((D225+E225+F225+G225)&gt;0,"a","b")</f>
        <v>b</v>
      </c>
      <c r="B225" s="7" t="s">
        <v>0</v>
      </c>
      <c r="C225" s="8" t="s">
        <v>6</v>
      </c>
      <c r="D225" s="9">
        <v>0</v>
      </c>
      <c r="E225" s="9">
        <v>0</v>
      </c>
      <c r="F225" s="9">
        <v>0</v>
      </c>
      <c r="G225" s="9">
        <v>0</v>
      </c>
      <c r="H225" s="22"/>
    </row>
    <row r="226" spans="1:8" ht="17.25" hidden="1" x14ac:dyDescent="0.25">
      <c r="A226" s="11" t="str">
        <f>IF((D226+E226+F226+G226)&gt;0,"a","b")</f>
        <v>b</v>
      </c>
      <c r="B226" s="7" t="s">
        <v>0</v>
      </c>
      <c r="C226" s="8" t="s">
        <v>7</v>
      </c>
      <c r="D226" s="9">
        <v>0</v>
      </c>
      <c r="E226" s="9">
        <v>0</v>
      </c>
      <c r="F226" s="9">
        <v>0</v>
      </c>
      <c r="G226" s="9">
        <v>0</v>
      </c>
      <c r="H226" s="22"/>
    </row>
    <row r="227" spans="1:8" ht="17.25" hidden="1" x14ac:dyDescent="0.25">
      <c r="A227" s="11" t="str">
        <f>IF((D227+E227+F227+G227)&gt;0,"a","b")</f>
        <v>b</v>
      </c>
      <c r="B227" s="7" t="s">
        <v>0</v>
      </c>
      <c r="C227" s="10" t="s">
        <v>8</v>
      </c>
      <c r="D227" s="9">
        <v>0</v>
      </c>
      <c r="E227" s="9">
        <v>0</v>
      </c>
      <c r="F227" s="9">
        <v>0</v>
      </c>
      <c r="G227" s="9">
        <v>0</v>
      </c>
      <c r="H227" s="22"/>
    </row>
    <row r="228" spans="1:8" ht="17.25" hidden="1" x14ac:dyDescent="0.25">
      <c r="A228" s="11" t="str">
        <f>IF((D228+E228+F228+G228)&gt;0,"a","b")</f>
        <v>b</v>
      </c>
      <c r="B228" s="7" t="s">
        <v>0</v>
      </c>
      <c r="C228" s="10" t="s">
        <v>9</v>
      </c>
      <c r="D228" s="9">
        <v>0</v>
      </c>
      <c r="E228" s="9">
        <v>0</v>
      </c>
      <c r="F228" s="9">
        <v>0</v>
      </c>
      <c r="G228" s="9">
        <v>0</v>
      </c>
      <c r="H228" s="22"/>
    </row>
    <row r="229" spans="1:8" ht="17.25" x14ac:dyDescent="0.25">
      <c r="A229" s="11" t="str">
        <f>IF((D229+E229+F229+G229)&gt;0,"a","b")</f>
        <v>a</v>
      </c>
      <c r="B229" s="7" t="s">
        <v>0</v>
      </c>
      <c r="C229" s="10" t="s">
        <v>10</v>
      </c>
      <c r="D229" s="9">
        <v>85000</v>
      </c>
      <c r="E229" s="9">
        <v>85000</v>
      </c>
      <c r="F229" s="9">
        <v>38240.199999999997</v>
      </c>
      <c r="G229" s="9">
        <v>28747.174999999999</v>
      </c>
      <c r="H229" s="22"/>
    </row>
    <row r="230" spans="1:8" ht="17.25" hidden="1" x14ac:dyDescent="0.25">
      <c r="A230" s="11" t="str">
        <f>IF((D230+E230+F230+G230)&gt;0,"a","b")</f>
        <v>b</v>
      </c>
      <c r="B230" s="7" t="s">
        <v>0</v>
      </c>
      <c r="C230" s="10" t="s">
        <v>11</v>
      </c>
      <c r="D230" s="9">
        <v>0</v>
      </c>
      <c r="E230" s="9">
        <v>0</v>
      </c>
      <c r="F230" s="9">
        <v>0</v>
      </c>
      <c r="G230" s="9">
        <v>0</v>
      </c>
      <c r="H230" s="22"/>
    </row>
    <row r="231" spans="1:8" ht="17.25" hidden="1" x14ac:dyDescent="0.25">
      <c r="A231" s="11" t="str">
        <f>IF((D231+E231+F231+G231)&gt;0,"a","b")</f>
        <v>b</v>
      </c>
      <c r="B231" s="7" t="s">
        <v>0</v>
      </c>
      <c r="C231" s="5" t="s">
        <v>12</v>
      </c>
      <c r="D231" s="6">
        <v>0</v>
      </c>
      <c r="E231" s="6">
        <v>0</v>
      </c>
      <c r="F231" s="6">
        <v>0</v>
      </c>
      <c r="G231" s="6">
        <v>0</v>
      </c>
      <c r="H231" s="22"/>
    </row>
    <row r="232" spans="1:8" ht="17.25" hidden="1" x14ac:dyDescent="0.25">
      <c r="A232" s="11" t="str">
        <f>IF((D232+E232+F232+G232)&gt;0,"a","b")</f>
        <v>b</v>
      </c>
      <c r="B232" s="7" t="s">
        <v>0</v>
      </c>
      <c r="C232" s="5" t="s">
        <v>13</v>
      </c>
      <c r="D232" s="6">
        <v>0</v>
      </c>
      <c r="E232" s="6">
        <v>0</v>
      </c>
      <c r="F232" s="6">
        <v>0</v>
      </c>
      <c r="G232" s="6">
        <v>0</v>
      </c>
      <c r="H232" s="22"/>
    </row>
    <row r="233" spans="1:8" ht="17.25" hidden="1" x14ac:dyDescent="0.25">
      <c r="A233" s="11" t="str">
        <f>IF((D233+E233+F233+G233)&gt;0,"a","b")</f>
        <v>b</v>
      </c>
      <c r="B233" s="4" t="s">
        <v>0</v>
      </c>
      <c r="C233" s="5" t="s">
        <v>14</v>
      </c>
      <c r="D233" s="6">
        <v>0</v>
      </c>
      <c r="E233" s="6">
        <v>0</v>
      </c>
      <c r="F233" s="6">
        <v>0</v>
      </c>
      <c r="G233" s="6">
        <v>0</v>
      </c>
      <c r="H233" s="22"/>
    </row>
    <row r="234" spans="1:8" ht="103.5" x14ac:dyDescent="0.25">
      <c r="A234" s="11" t="str">
        <f>IF((D234+E234+F234+G234)&gt;0,"a","b")</f>
        <v>a</v>
      </c>
      <c r="B234" s="1" t="s">
        <v>126</v>
      </c>
      <c r="C234" s="2" t="s">
        <v>127</v>
      </c>
      <c r="D234" s="12">
        <f>D235+D243+D244+D245</f>
        <v>525000</v>
      </c>
      <c r="E234" s="12">
        <f t="shared" ref="E234:G234" si="38">E235+E243+E244+E245</f>
        <v>525000</v>
      </c>
      <c r="F234" s="12">
        <f t="shared" si="38"/>
        <v>130000</v>
      </c>
      <c r="G234" s="3">
        <f t="shared" si="38"/>
        <v>74549</v>
      </c>
      <c r="H234" s="22"/>
    </row>
    <row r="235" spans="1:8" ht="17.25" x14ac:dyDescent="0.25">
      <c r="A235" s="11" t="str">
        <f>IF((D235+E235+F235+G235)&gt;0,"a","b")</f>
        <v>a</v>
      </c>
      <c r="B235" s="4" t="s">
        <v>0</v>
      </c>
      <c r="C235" s="5" t="s">
        <v>4</v>
      </c>
      <c r="D235" s="13">
        <f>SUM(D236:D242)</f>
        <v>525000</v>
      </c>
      <c r="E235" s="13">
        <f t="shared" ref="E235:G235" si="39">SUM(E236:E242)</f>
        <v>525000</v>
      </c>
      <c r="F235" s="13">
        <f t="shared" si="39"/>
        <v>130000</v>
      </c>
      <c r="G235" s="6">
        <f t="shared" si="39"/>
        <v>74549</v>
      </c>
      <c r="H235" s="22"/>
    </row>
    <row r="236" spans="1:8" ht="17.25" hidden="1" x14ac:dyDescent="0.25">
      <c r="A236" s="11" t="str">
        <f>IF((D236+E236+F236+G236)&gt;0,"a","b")</f>
        <v>b</v>
      </c>
      <c r="B236" s="7" t="s">
        <v>0</v>
      </c>
      <c r="C236" s="8" t="s">
        <v>5</v>
      </c>
      <c r="D236" s="9">
        <v>0</v>
      </c>
      <c r="E236" s="9">
        <v>0</v>
      </c>
      <c r="F236" s="9">
        <v>0</v>
      </c>
      <c r="G236" s="9">
        <v>0</v>
      </c>
      <c r="H236" s="22"/>
    </row>
    <row r="237" spans="1:8" ht="17.25" hidden="1" x14ac:dyDescent="0.25">
      <c r="A237" s="11" t="str">
        <f>IF((D237+E237+F237+G237)&gt;0,"a","b")</f>
        <v>b</v>
      </c>
      <c r="B237" s="7" t="s">
        <v>0</v>
      </c>
      <c r="C237" s="8" t="s">
        <v>6</v>
      </c>
      <c r="D237" s="9">
        <v>0</v>
      </c>
      <c r="E237" s="9">
        <v>0</v>
      </c>
      <c r="F237" s="9">
        <v>0</v>
      </c>
      <c r="G237" s="9">
        <v>0</v>
      </c>
      <c r="H237" s="22"/>
    </row>
    <row r="238" spans="1:8" ht="17.25" hidden="1" x14ac:dyDescent="0.25">
      <c r="A238" s="11" t="str">
        <f>IF((D238+E238+F238+G238)&gt;0,"a","b")</f>
        <v>b</v>
      </c>
      <c r="B238" s="7" t="s">
        <v>0</v>
      </c>
      <c r="C238" s="8" t="s">
        <v>7</v>
      </c>
      <c r="D238" s="9">
        <v>0</v>
      </c>
      <c r="E238" s="9">
        <v>0</v>
      </c>
      <c r="F238" s="9">
        <v>0</v>
      </c>
      <c r="G238" s="9">
        <v>0</v>
      </c>
      <c r="H238" s="22"/>
    </row>
    <row r="239" spans="1:8" ht="17.25" hidden="1" x14ac:dyDescent="0.25">
      <c r="A239" s="11" t="str">
        <f>IF((D239+E239+F239+G239)&gt;0,"a","b")</f>
        <v>b</v>
      </c>
      <c r="B239" s="7" t="s">
        <v>0</v>
      </c>
      <c r="C239" s="10" t="s">
        <v>8</v>
      </c>
      <c r="D239" s="9">
        <v>0</v>
      </c>
      <c r="E239" s="9">
        <v>0</v>
      </c>
      <c r="F239" s="9">
        <v>0</v>
      </c>
      <c r="G239" s="9">
        <v>0</v>
      </c>
      <c r="H239" s="22"/>
    </row>
    <row r="240" spans="1:8" ht="17.25" hidden="1" x14ac:dyDescent="0.25">
      <c r="A240" s="11" t="str">
        <f>IF((D240+E240+F240+G240)&gt;0,"a","b")</f>
        <v>b</v>
      </c>
      <c r="B240" s="7" t="s">
        <v>0</v>
      </c>
      <c r="C240" s="10" t="s">
        <v>9</v>
      </c>
      <c r="D240" s="9">
        <v>0</v>
      </c>
      <c r="E240" s="9">
        <v>0</v>
      </c>
      <c r="F240" s="9">
        <v>0</v>
      </c>
      <c r="G240" s="9">
        <v>0</v>
      </c>
      <c r="H240" s="22"/>
    </row>
    <row r="241" spans="1:8" ht="17.25" x14ac:dyDescent="0.25">
      <c r="A241" s="11" t="str">
        <f>IF((D241+E241+F241+G241)&gt;0,"a","b")</f>
        <v>a</v>
      </c>
      <c r="B241" s="7" t="s">
        <v>0</v>
      </c>
      <c r="C241" s="10" t="s">
        <v>10</v>
      </c>
      <c r="D241" s="14">
        <v>525000</v>
      </c>
      <c r="E241" s="14">
        <v>525000</v>
      </c>
      <c r="F241" s="14">
        <v>130000</v>
      </c>
      <c r="G241" s="9">
        <v>74549</v>
      </c>
      <c r="H241" s="22"/>
    </row>
    <row r="242" spans="1:8" ht="17.25" hidden="1" x14ac:dyDescent="0.25">
      <c r="A242" s="11" t="str">
        <f>IF((D242+E242+F242+G242)&gt;0,"a","b")</f>
        <v>b</v>
      </c>
      <c r="B242" s="7" t="s">
        <v>0</v>
      </c>
      <c r="C242" s="10" t="s">
        <v>11</v>
      </c>
      <c r="D242" s="9">
        <v>0</v>
      </c>
      <c r="E242" s="9">
        <v>0</v>
      </c>
      <c r="F242" s="9">
        <v>0</v>
      </c>
      <c r="G242" s="9">
        <v>0</v>
      </c>
      <c r="H242" s="22"/>
    </row>
    <row r="243" spans="1:8" ht="17.25" hidden="1" x14ac:dyDescent="0.25">
      <c r="A243" s="11" t="str">
        <f>IF((D243+E243+F243+G243)&gt;0,"a","b")</f>
        <v>b</v>
      </c>
      <c r="B243" s="7" t="s">
        <v>0</v>
      </c>
      <c r="C243" s="5" t="s">
        <v>12</v>
      </c>
      <c r="D243" s="6">
        <v>0</v>
      </c>
      <c r="E243" s="6">
        <v>0</v>
      </c>
      <c r="F243" s="6">
        <v>0</v>
      </c>
      <c r="G243" s="6">
        <v>0</v>
      </c>
      <c r="H243" s="22"/>
    </row>
    <row r="244" spans="1:8" ht="17.25" hidden="1" x14ac:dyDescent="0.25">
      <c r="A244" s="11" t="str">
        <f>IF((D244+E244+F244+G244)&gt;0,"a","b")</f>
        <v>b</v>
      </c>
      <c r="B244" s="7" t="s">
        <v>0</v>
      </c>
      <c r="C244" s="5" t="s">
        <v>13</v>
      </c>
      <c r="D244" s="6">
        <v>0</v>
      </c>
      <c r="E244" s="6">
        <v>0</v>
      </c>
      <c r="F244" s="6">
        <v>0</v>
      </c>
      <c r="G244" s="6">
        <v>0</v>
      </c>
      <c r="H244" s="22"/>
    </row>
    <row r="245" spans="1:8" ht="17.25" hidden="1" x14ac:dyDescent="0.25">
      <c r="A245" s="11" t="str">
        <f>IF((D245+E245+F245+G245)&gt;0,"a","b")</f>
        <v>b</v>
      </c>
      <c r="B245" s="4" t="s">
        <v>0</v>
      </c>
      <c r="C245" s="5" t="s">
        <v>14</v>
      </c>
      <c r="D245" s="6">
        <v>0</v>
      </c>
      <c r="E245" s="6">
        <v>0</v>
      </c>
      <c r="F245" s="6">
        <v>0</v>
      </c>
      <c r="G245" s="6">
        <v>0</v>
      </c>
      <c r="H245" s="22"/>
    </row>
    <row r="246" spans="1:8" ht="17.25" x14ac:dyDescent="0.25">
      <c r="A246" s="11" t="str">
        <f>IF((D246+E246+F246+G246)&gt;0,"a","b")</f>
        <v>a</v>
      </c>
      <c r="B246" s="1" t="s">
        <v>45</v>
      </c>
      <c r="C246" s="2" t="s">
        <v>46</v>
      </c>
      <c r="D246" s="12">
        <f>D258+D270+D414+D546+D558</f>
        <v>1366277</v>
      </c>
      <c r="E246" s="12">
        <f t="shared" ref="E246:G257" si="40">E258+E270+E414+E546+E558</f>
        <v>1366277</v>
      </c>
      <c r="F246" s="12">
        <f t="shared" si="40"/>
        <v>734250.8</v>
      </c>
      <c r="G246" s="12">
        <f t="shared" si="40"/>
        <v>701446.68937999988</v>
      </c>
      <c r="H246" s="22"/>
    </row>
    <row r="247" spans="1:8" ht="17.25" x14ac:dyDescent="0.25">
      <c r="A247" s="11" t="str">
        <f>IF((D247+E247+F247+G247)&gt;0,"a","b")</f>
        <v>a</v>
      </c>
      <c r="B247" s="4" t="s">
        <v>0</v>
      </c>
      <c r="C247" s="5" t="s">
        <v>4</v>
      </c>
      <c r="D247" s="13">
        <f t="shared" ref="D247:E257" si="41">D259+D271+D415+D547+D559</f>
        <v>1361292</v>
      </c>
      <c r="E247" s="13">
        <f t="shared" si="41"/>
        <v>1361287</v>
      </c>
      <c r="F247" s="13">
        <f t="shared" si="40"/>
        <v>731390.8</v>
      </c>
      <c r="G247" s="13">
        <f t="shared" si="40"/>
        <v>699807.40890999988</v>
      </c>
      <c r="H247" s="22"/>
    </row>
    <row r="248" spans="1:8" ht="17.25" hidden="1" x14ac:dyDescent="0.25">
      <c r="A248" s="11" t="str">
        <f>IF((D248+E248+F248+G248)&gt;0,"a","b")</f>
        <v>b</v>
      </c>
      <c r="B248" s="7" t="s">
        <v>0</v>
      </c>
      <c r="C248" s="8" t="s">
        <v>5</v>
      </c>
      <c r="D248" s="9">
        <f t="shared" si="41"/>
        <v>0</v>
      </c>
      <c r="E248" s="9">
        <f t="shared" si="41"/>
        <v>0</v>
      </c>
      <c r="F248" s="9">
        <f t="shared" si="40"/>
        <v>0</v>
      </c>
      <c r="G248" s="9">
        <f t="shared" si="40"/>
        <v>0</v>
      </c>
      <c r="H248" s="22"/>
    </row>
    <row r="249" spans="1:8" ht="17.25" x14ac:dyDescent="0.25">
      <c r="A249" s="11" t="str">
        <f>IF((D249+E249+F249+G249)&gt;0,"a","b")</f>
        <v>a</v>
      </c>
      <c r="B249" s="7" t="s">
        <v>0</v>
      </c>
      <c r="C249" s="8" t="s">
        <v>6</v>
      </c>
      <c r="D249" s="14">
        <f t="shared" si="41"/>
        <v>294963</v>
      </c>
      <c r="E249" s="14">
        <f t="shared" si="41"/>
        <v>280711.95499999996</v>
      </c>
      <c r="F249" s="14">
        <f t="shared" si="40"/>
        <v>92290.955000000002</v>
      </c>
      <c r="G249" s="14">
        <f t="shared" si="40"/>
        <v>74499.0573</v>
      </c>
      <c r="H249" s="22"/>
    </row>
    <row r="250" spans="1:8" ht="17.25" hidden="1" x14ac:dyDescent="0.25">
      <c r="A250" s="11" t="str">
        <f>IF((D250+E250+F250+G250)&gt;0,"a","b")</f>
        <v>b</v>
      </c>
      <c r="B250" s="7" t="s">
        <v>0</v>
      </c>
      <c r="C250" s="8" t="s">
        <v>7</v>
      </c>
      <c r="D250" s="9">
        <f t="shared" si="41"/>
        <v>0</v>
      </c>
      <c r="E250" s="9">
        <f t="shared" si="41"/>
        <v>0</v>
      </c>
      <c r="F250" s="9">
        <f t="shared" si="40"/>
        <v>0</v>
      </c>
      <c r="G250" s="9">
        <f t="shared" si="40"/>
        <v>0</v>
      </c>
      <c r="H250" s="22"/>
    </row>
    <row r="251" spans="1:8" ht="17.25" x14ac:dyDescent="0.25">
      <c r="A251" s="11" t="str">
        <f>IF((D251+E251+F251+G251)&gt;0,"a","b")</f>
        <v>a</v>
      </c>
      <c r="B251" s="7" t="s">
        <v>0</v>
      </c>
      <c r="C251" s="10" t="s">
        <v>8</v>
      </c>
      <c r="D251" s="14">
        <f t="shared" si="41"/>
        <v>3200</v>
      </c>
      <c r="E251" s="14">
        <f t="shared" si="41"/>
        <v>3200</v>
      </c>
      <c r="F251" s="14">
        <f t="shared" si="40"/>
        <v>787</v>
      </c>
      <c r="G251" s="14">
        <f t="shared" si="40"/>
        <v>786.4</v>
      </c>
      <c r="H251" s="22"/>
    </row>
    <row r="252" spans="1:8" ht="17.25" x14ac:dyDescent="0.25">
      <c r="A252" s="11" t="str">
        <f>IF((D252+E252+F252+G252)&gt;0,"a","b")</f>
        <v>a</v>
      </c>
      <c r="B252" s="7" t="s">
        <v>0</v>
      </c>
      <c r="C252" s="10" t="s">
        <v>9</v>
      </c>
      <c r="D252" s="9">
        <f t="shared" si="41"/>
        <v>2650</v>
      </c>
      <c r="E252" s="9">
        <f t="shared" si="41"/>
        <v>2952.01</v>
      </c>
      <c r="F252" s="9">
        <f t="shared" si="40"/>
        <v>2952.01</v>
      </c>
      <c r="G252" s="9">
        <f t="shared" si="40"/>
        <v>136.36748</v>
      </c>
      <c r="H252" s="22"/>
    </row>
    <row r="253" spans="1:8" ht="17.25" x14ac:dyDescent="0.25">
      <c r="A253" s="11" t="str">
        <f>IF((D253+E253+F253+G253)&gt;0,"a","b")</f>
        <v>a</v>
      </c>
      <c r="B253" s="7" t="s">
        <v>0</v>
      </c>
      <c r="C253" s="10" t="s">
        <v>10</v>
      </c>
      <c r="D253" s="14">
        <f t="shared" si="41"/>
        <v>1056672</v>
      </c>
      <c r="E253" s="14">
        <f t="shared" si="41"/>
        <v>1067368.0449999999</v>
      </c>
      <c r="F253" s="14">
        <f t="shared" si="40"/>
        <v>634439.34499999997</v>
      </c>
      <c r="G253" s="14">
        <f t="shared" si="40"/>
        <v>623693.81325999997</v>
      </c>
      <c r="H253" s="22"/>
    </row>
    <row r="254" spans="1:8" ht="17.25" x14ac:dyDescent="0.25">
      <c r="A254" s="11" t="str">
        <f>IF((D254+E254+F254+G254)&gt;0,"a","b")</f>
        <v>a</v>
      </c>
      <c r="B254" s="7" t="s">
        <v>0</v>
      </c>
      <c r="C254" s="10" t="s">
        <v>11</v>
      </c>
      <c r="D254" s="14">
        <f t="shared" si="41"/>
        <v>3807</v>
      </c>
      <c r="E254" s="14">
        <f t="shared" si="41"/>
        <v>7054.99</v>
      </c>
      <c r="F254" s="14">
        <f t="shared" si="40"/>
        <v>921.49</v>
      </c>
      <c r="G254" s="14">
        <f t="shared" si="40"/>
        <v>691.77087000000006</v>
      </c>
      <c r="H254" s="22"/>
    </row>
    <row r="255" spans="1:8" ht="17.25" x14ac:dyDescent="0.25">
      <c r="A255" s="11" t="str">
        <f>IF((D255+E255+F255+G255)&gt;0,"a","b")</f>
        <v>a</v>
      </c>
      <c r="B255" s="7" t="s">
        <v>0</v>
      </c>
      <c r="C255" s="5" t="s">
        <v>12</v>
      </c>
      <c r="D255" s="13">
        <f t="shared" si="41"/>
        <v>4985</v>
      </c>
      <c r="E255" s="13">
        <f t="shared" si="41"/>
        <v>4990</v>
      </c>
      <c r="F255" s="13">
        <f t="shared" si="40"/>
        <v>2860</v>
      </c>
      <c r="G255" s="13">
        <f t="shared" si="40"/>
        <v>1639.2804699999999</v>
      </c>
      <c r="H255" s="22"/>
    </row>
    <row r="256" spans="1:8" ht="17.25" hidden="1" x14ac:dyDescent="0.25">
      <c r="A256" s="11" t="str">
        <f>IF((D256+E256+F256+G256)&gt;0,"a","b")</f>
        <v>b</v>
      </c>
      <c r="B256" s="7" t="s">
        <v>0</v>
      </c>
      <c r="C256" s="5" t="s">
        <v>13</v>
      </c>
      <c r="D256" s="6">
        <f t="shared" si="41"/>
        <v>0</v>
      </c>
      <c r="E256" s="6">
        <f t="shared" si="41"/>
        <v>0</v>
      </c>
      <c r="F256" s="6">
        <f t="shared" si="40"/>
        <v>0</v>
      </c>
      <c r="G256" s="6">
        <f t="shared" si="40"/>
        <v>0</v>
      </c>
      <c r="H256" s="22"/>
    </row>
    <row r="257" spans="1:8" ht="17.25" hidden="1" x14ac:dyDescent="0.25">
      <c r="A257" s="11" t="str">
        <f>IF((D257+E257+F257+G257)&gt;0,"a","b")</f>
        <v>b</v>
      </c>
      <c r="B257" s="4" t="s">
        <v>0</v>
      </c>
      <c r="C257" s="5" t="s">
        <v>14</v>
      </c>
      <c r="D257" s="6">
        <f t="shared" si="41"/>
        <v>0</v>
      </c>
      <c r="E257" s="6">
        <f t="shared" si="41"/>
        <v>0</v>
      </c>
      <c r="F257" s="6">
        <f t="shared" si="40"/>
        <v>0</v>
      </c>
      <c r="G257" s="6">
        <f t="shared" si="40"/>
        <v>0</v>
      </c>
      <c r="H257" s="22"/>
    </row>
    <row r="258" spans="1:8" ht="34.5" x14ac:dyDescent="0.25">
      <c r="A258" s="11" t="str">
        <f>IF((D258+E258+F258+G258)&gt;0,"a","b")</f>
        <v>a</v>
      </c>
      <c r="B258" s="1" t="s">
        <v>47</v>
      </c>
      <c r="C258" s="2" t="s">
        <v>48</v>
      </c>
      <c r="D258" s="12">
        <f>D259+D267+D268+D269</f>
        <v>802136</v>
      </c>
      <c r="E258" s="12">
        <f t="shared" ref="E258:G258" si="42">E259+E267+E268+E269</f>
        <v>802136</v>
      </c>
      <c r="F258" s="12">
        <f t="shared" si="42"/>
        <v>522723.8</v>
      </c>
      <c r="G258" s="3">
        <f t="shared" si="42"/>
        <v>522275.77678999997</v>
      </c>
      <c r="H258" s="22"/>
    </row>
    <row r="259" spans="1:8" ht="17.25" x14ac:dyDescent="0.25">
      <c r="A259" s="11" t="str">
        <f>IF((D259+E259+F259+G259)&gt;0,"a","b")</f>
        <v>a</v>
      </c>
      <c r="B259" s="4" t="s">
        <v>0</v>
      </c>
      <c r="C259" s="5" t="s">
        <v>4</v>
      </c>
      <c r="D259" s="13">
        <f>SUM(D260:D266)</f>
        <v>802136</v>
      </c>
      <c r="E259" s="13">
        <f t="shared" ref="E259:G259" si="43">SUM(E260:E266)</f>
        <v>802136</v>
      </c>
      <c r="F259" s="13">
        <f t="shared" si="43"/>
        <v>522723.8</v>
      </c>
      <c r="G259" s="6">
        <f t="shared" si="43"/>
        <v>522275.77678999997</v>
      </c>
      <c r="H259" s="22"/>
    </row>
    <row r="260" spans="1:8" ht="17.25" hidden="1" x14ac:dyDescent="0.25">
      <c r="A260" s="11" t="str">
        <f>IF((D260+E260+F260+G260)&gt;0,"a","b")</f>
        <v>b</v>
      </c>
      <c r="B260" s="7" t="s">
        <v>0</v>
      </c>
      <c r="C260" s="8" t="s">
        <v>5</v>
      </c>
      <c r="D260" s="9">
        <v>0</v>
      </c>
      <c r="E260" s="9">
        <v>0</v>
      </c>
      <c r="F260" s="9">
        <v>0</v>
      </c>
      <c r="G260" s="9">
        <v>0</v>
      </c>
      <c r="H260" s="22"/>
    </row>
    <row r="261" spans="1:8" ht="17.25" x14ac:dyDescent="0.25">
      <c r="A261" s="11" t="str">
        <f>IF((D261+E261+F261+G261)&gt;0,"a","b")</f>
        <v>a</v>
      </c>
      <c r="B261" s="7" t="s">
        <v>0</v>
      </c>
      <c r="C261" s="8" t="s">
        <v>6</v>
      </c>
      <c r="D261" s="14">
        <v>4000</v>
      </c>
      <c r="E261" s="14">
        <v>4000</v>
      </c>
      <c r="F261" s="14">
        <v>2000</v>
      </c>
      <c r="G261" s="9">
        <v>1594.3881900000001</v>
      </c>
      <c r="H261" s="22"/>
    </row>
    <row r="262" spans="1:8" ht="17.25" hidden="1" x14ac:dyDescent="0.25">
      <c r="A262" s="11" t="str">
        <f>IF((D262+E262+F262+G262)&gt;0,"a","b")</f>
        <v>b</v>
      </c>
      <c r="B262" s="7" t="s">
        <v>0</v>
      </c>
      <c r="C262" s="8" t="s">
        <v>7</v>
      </c>
      <c r="D262" s="9">
        <v>0</v>
      </c>
      <c r="E262" s="9">
        <v>0</v>
      </c>
      <c r="F262" s="9">
        <v>0</v>
      </c>
      <c r="G262" s="9">
        <v>0</v>
      </c>
      <c r="H262" s="22"/>
    </row>
    <row r="263" spans="1:8" ht="17.25" hidden="1" x14ac:dyDescent="0.25">
      <c r="A263" s="11" t="str">
        <f>IF((D263+E263+F263+G263)&gt;0,"a","b")</f>
        <v>b</v>
      </c>
      <c r="B263" s="7" t="s">
        <v>0</v>
      </c>
      <c r="C263" s="10" t="s">
        <v>8</v>
      </c>
      <c r="D263" s="9">
        <v>0</v>
      </c>
      <c r="E263" s="9">
        <v>0</v>
      </c>
      <c r="F263" s="9">
        <v>0</v>
      </c>
      <c r="G263" s="9">
        <v>0</v>
      </c>
      <c r="H263" s="22"/>
    </row>
    <row r="264" spans="1:8" ht="17.25" hidden="1" x14ac:dyDescent="0.25">
      <c r="A264" s="11" t="str">
        <f>IF((D264+E264+F264+G264)&gt;0,"a","b")</f>
        <v>b</v>
      </c>
      <c r="B264" s="7" t="s">
        <v>0</v>
      </c>
      <c r="C264" s="10" t="s">
        <v>9</v>
      </c>
      <c r="D264" s="9">
        <v>0</v>
      </c>
      <c r="E264" s="9">
        <v>0</v>
      </c>
      <c r="F264" s="9">
        <v>0</v>
      </c>
      <c r="G264" s="9">
        <v>0</v>
      </c>
      <c r="H264" s="22"/>
    </row>
    <row r="265" spans="1:8" ht="17.25" x14ac:dyDescent="0.25">
      <c r="A265" s="11" t="str">
        <f>IF((D265+E265+F265+G265)&gt;0,"a","b")</f>
        <v>a</v>
      </c>
      <c r="B265" s="7" t="s">
        <v>0</v>
      </c>
      <c r="C265" s="10" t="s">
        <v>10</v>
      </c>
      <c r="D265" s="14">
        <v>798136</v>
      </c>
      <c r="E265" s="14">
        <v>794586</v>
      </c>
      <c r="F265" s="14">
        <v>520673.8</v>
      </c>
      <c r="G265" s="9">
        <v>520634.58074999996</v>
      </c>
      <c r="H265" s="22"/>
    </row>
    <row r="266" spans="1:8" ht="17.25" x14ac:dyDescent="0.25">
      <c r="A266" s="11" t="str">
        <f>IF((D266+E266+F266+G266)&gt;0,"a","b")</f>
        <v>a</v>
      </c>
      <c r="B266" s="7" t="s">
        <v>0</v>
      </c>
      <c r="C266" s="10" t="s">
        <v>11</v>
      </c>
      <c r="D266" s="14">
        <v>0</v>
      </c>
      <c r="E266" s="14">
        <v>3550</v>
      </c>
      <c r="F266" s="14">
        <v>50</v>
      </c>
      <c r="G266" s="9">
        <v>46.807850000000002</v>
      </c>
      <c r="H266" s="22"/>
    </row>
    <row r="267" spans="1:8" ht="17.25" hidden="1" x14ac:dyDescent="0.25">
      <c r="A267" s="11" t="str">
        <f>IF((D267+E267+F267+G267)&gt;0,"a","b")</f>
        <v>b</v>
      </c>
      <c r="B267" s="7" t="s">
        <v>0</v>
      </c>
      <c r="C267" s="5" t="s">
        <v>12</v>
      </c>
      <c r="D267" s="6">
        <v>0</v>
      </c>
      <c r="E267" s="6">
        <v>0</v>
      </c>
      <c r="F267" s="6">
        <v>0</v>
      </c>
      <c r="G267" s="6">
        <v>0</v>
      </c>
      <c r="H267" s="22"/>
    </row>
    <row r="268" spans="1:8" ht="17.25" hidden="1" x14ac:dyDescent="0.25">
      <c r="A268" s="11" t="str">
        <f>IF((D268+E268+F268+G268)&gt;0,"a","b")</f>
        <v>b</v>
      </c>
      <c r="B268" s="7" t="s">
        <v>0</v>
      </c>
      <c r="C268" s="5" t="s">
        <v>13</v>
      </c>
      <c r="D268" s="6">
        <v>0</v>
      </c>
      <c r="E268" s="6">
        <v>0</v>
      </c>
      <c r="F268" s="6">
        <v>0</v>
      </c>
      <c r="G268" s="6">
        <v>0</v>
      </c>
      <c r="H268" s="22"/>
    </row>
    <row r="269" spans="1:8" ht="17.25" hidden="1" x14ac:dyDescent="0.25">
      <c r="A269" s="11" t="str">
        <f>IF((D269+E269+F269+G269)&gt;0,"a","b")</f>
        <v>b</v>
      </c>
      <c r="B269" s="4" t="s">
        <v>0</v>
      </c>
      <c r="C269" s="5" t="s">
        <v>14</v>
      </c>
      <c r="D269" s="6">
        <v>0</v>
      </c>
      <c r="E269" s="6">
        <v>0</v>
      </c>
      <c r="F269" s="6">
        <v>0</v>
      </c>
      <c r="G269" s="6">
        <v>0</v>
      </c>
      <c r="H269" s="22"/>
    </row>
    <row r="270" spans="1:8" ht="17.25" x14ac:dyDescent="0.25">
      <c r="A270" s="11" t="str">
        <f>IF((D270+E270+F270+G270)&gt;0,"a","b")</f>
        <v>a</v>
      </c>
      <c r="B270" s="1" t="s">
        <v>49</v>
      </c>
      <c r="C270" s="2" t="s">
        <v>50</v>
      </c>
      <c r="D270" s="12">
        <f>D282+D294+D306+D318+D330+D342+D354+D366+D378+D390+D402</f>
        <v>90387</v>
      </c>
      <c r="E270" s="12">
        <f t="shared" ref="E270:G270" si="44">E282+E294+E306+E318+E330+E342+E354+E366+E378+E390+E402</f>
        <v>88777</v>
      </c>
      <c r="F270" s="12">
        <f t="shared" si="44"/>
        <v>42286.8</v>
      </c>
      <c r="G270" s="3">
        <f t="shared" si="44"/>
        <v>38114.262109999996</v>
      </c>
      <c r="H270" s="22"/>
    </row>
    <row r="271" spans="1:8" ht="17.25" x14ac:dyDescent="0.25">
      <c r="A271" s="11" t="str">
        <f>IF((D271+E271+F271+G271)&gt;0,"a","b")</f>
        <v>a</v>
      </c>
      <c r="B271" s="4" t="s">
        <v>0</v>
      </c>
      <c r="C271" s="5" t="s">
        <v>4</v>
      </c>
      <c r="D271" s="13">
        <f t="shared" ref="D271:G281" si="45">D283+D295+D307+D319+D331+D343+D355+D367+D379+D391+D403</f>
        <v>90287</v>
      </c>
      <c r="E271" s="13">
        <f t="shared" si="45"/>
        <v>88677</v>
      </c>
      <c r="F271" s="13">
        <f t="shared" si="45"/>
        <v>42286.8</v>
      </c>
      <c r="G271" s="6">
        <f t="shared" si="45"/>
        <v>38114.262109999996</v>
      </c>
      <c r="H271" s="22"/>
    </row>
    <row r="272" spans="1:8" ht="17.25" hidden="1" x14ac:dyDescent="0.25">
      <c r="A272" s="11" t="str">
        <f>IF((D272+E272+F272+G272)&gt;0,"a","b")</f>
        <v>b</v>
      </c>
      <c r="B272" s="7" t="s">
        <v>0</v>
      </c>
      <c r="C272" s="8" t="s">
        <v>5</v>
      </c>
      <c r="D272" s="9">
        <f t="shared" si="45"/>
        <v>0</v>
      </c>
      <c r="E272" s="9">
        <f t="shared" si="45"/>
        <v>0</v>
      </c>
      <c r="F272" s="9">
        <f t="shared" si="45"/>
        <v>0</v>
      </c>
      <c r="G272" s="9">
        <f t="shared" si="45"/>
        <v>0</v>
      </c>
      <c r="H272" s="22"/>
    </row>
    <row r="273" spans="1:8" ht="17.25" x14ac:dyDescent="0.25">
      <c r="A273" s="11" t="str">
        <f>IF((D273+E273+F273+G273)&gt;0,"a","b")</f>
        <v>a</v>
      </c>
      <c r="B273" s="7" t="s">
        <v>0</v>
      </c>
      <c r="C273" s="8" t="s">
        <v>6</v>
      </c>
      <c r="D273" s="14">
        <f t="shared" si="45"/>
        <v>43605</v>
      </c>
      <c r="E273" s="14">
        <f t="shared" si="45"/>
        <v>43856.6</v>
      </c>
      <c r="F273" s="14">
        <f t="shared" si="45"/>
        <v>22674.2</v>
      </c>
      <c r="G273" s="9">
        <f t="shared" si="45"/>
        <v>20486.451759999996</v>
      </c>
      <c r="H273" s="22"/>
    </row>
    <row r="274" spans="1:8" ht="17.25" hidden="1" x14ac:dyDescent="0.25">
      <c r="A274" s="11" t="str">
        <f>IF((D274+E274+F274+G274)&gt;0,"a","b")</f>
        <v>b</v>
      </c>
      <c r="B274" s="7" t="s">
        <v>0</v>
      </c>
      <c r="C274" s="8" t="s">
        <v>7</v>
      </c>
      <c r="D274" s="9">
        <f t="shared" si="45"/>
        <v>0</v>
      </c>
      <c r="E274" s="9">
        <f t="shared" si="45"/>
        <v>0</v>
      </c>
      <c r="F274" s="9">
        <f t="shared" si="45"/>
        <v>0</v>
      </c>
      <c r="G274" s="9">
        <f t="shared" si="45"/>
        <v>0</v>
      </c>
      <c r="H274" s="22"/>
    </row>
    <row r="275" spans="1:8" ht="17.25" hidden="1" x14ac:dyDescent="0.25">
      <c r="A275" s="11" t="str">
        <f>IF((D275+E275+F275+G275)&gt;0,"a","b")</f>
        <v>b</v>
      </c>
      <c r="B275" s="7" t="s">
        <v>0</v>
      </c>
      <c r="C275" s="10" t="s">
        <v>8</v>
      </c>
      <c r="D275" s="9">
        <f t="shared" si="45"/>
        <v>0</v>
      </c>
      <c r="E275" s="9">
        <f t="shared" si="45"/>
        <v>0</v>
      </c>
      <c r="F275" s="9">
        <f t="shared" si="45"/>
        <v>0</v>
      </c>
      <c r="G275" s="9">
        <f t="shared" si="45"/>
        <v>0</v>
      </c>
      <c r="H275" s="22"/>
    </row>
    <row r="276" spans="1:8" ht="17.25" hidden="1" x14ac:dyDescent="0.25">
      <c r="A276" s="11" t="str">
        <f>IF((D276+E276+F276+G276)&gt;0,"a","b")</f>
        <v>b</v>
      </c>
      <c r="B276" s="7" t="s">
        <v>0</v>
      </c>
      <c r="C276" s="10" t="s">
        <v>9</v>
      </c>
      <c r="D276" s="9">
        <f t="shared" si="45"/>
        <v>0</v>
      </c>
      <c r="E276" s="9">
        <f t="shared" si="45"/>
        <v>0</v>
      </c>
      <c r="F276" s="9">
        <f t="shared" si="45"/>
        <v>0</v>
      </c>
      <c r="G276" s="9">
        <f t="shared" si="45"/>
        <v>0</v>
      </c>
      <c r="H276" s="22"/>
    </row>
    <row r="277" spans="1:8" ht="17.25" x14ac:dyDescent="0.25">
      <c r="A277" s="11" t="str">
        <f>IF((D277+E277+F277+G277)&gt;0,"a","b")</f>
        <v>a</v>
      </c>
      <c r="B277" s="7" t="s">
        <v>0</v>
      </c>
      <c r="C277" s="10" t="s">
        <v>10</v>
      </c>
      <c r="D277" s="14">
        <f t="shared" si="45"/>
        <v>46512</v>
      </c>
      <c r="E277" s="14">
        <f t="shared" si="45"/>
        <v>44650.400000000001</v>
      </c>
      <c r="F277" s="14">
        <f t="shared" si="45"/>
        <v>19612.599999999999</v>
      </c>
      <c r="G277" s="9">
        <f t="shared" si="45"/>
        <v>17627.81035</v>
      </c>
      <c r="H277" s="22"/>
    </row>
    <row r="278" spans="1:8" ht="17.25" x14ac:dyDescent="0.25">
      <c r="A278" s="11" t="str">
        <f>IF((D278+E278+F278+G278)&gt;0,"a","b")</f>
        <v>a</v>
      </c>
      <c r="B278" s="7" t="s">
        <v>0</v>
      </c>
      <c r="C278" s="10" t="s">
        <v>11</v>
      </c>
      <c r="D278" s="14">
        <f t="shared" si="45"/>
        <v>170</v>
      </c>
      <c r="E278" s="14">
        <f t="shared" si="45"/>
        <v>170</v>
      </c>
      <c r="F278" s="14">
        <f t="shared" si="45"/>
        <v>0</v>
      </c>
      <c r="G278" s="9">
        <f t="shared" si="45"/>
        <v>0</v>
      </c>
      <c r="H278" s="22"/>
    </row>
    <row r="279" spans="1:8" ht="17.25" x14ac:dyDescent="0.25">
      <c r="A279" s="11" t="str">
        <f>IF((D279+E279+F279+G279)&gt;0,"a","b")</f>
        <v>a</v>
      </c>
      <c r="B279" s="7" t="s">
        <v>0</v>
      </c>
      <c r="C279" s="5" t="s">
        <v>12</v>
      </c>
      <c r="D279" s="13">
        <f t="shared" si="45"/>
        <v>100</v>
      </c>
      <c r="E279" s="13">
        <f t="shared" si="45"/>
        <v>100</v>
      </c>
      <c r="F279" s="13">
        <f t="shared" si="45"/>
        <v>0</v>
      </c>
      <c r="G279" s="6">
        <f t="shared" si="45"/>
        <v>0</v>
      </c>
      <c r="H279" s="22"/>
    </row>
    <row r="280" spans="1:8" ht="17.25" hidden="1" x14ac:dyDescent="0.25">
      <c r="A280" s="11" t="str">
        <f>IF((D280+E280+F280+G280)&gt;0,"a","b")</f>
        <v>b</v>
      </c>
      <c r="B280" s="7" t="s">
        <v>0</v>
      </c>
      <c r="C280" s="5" t="s">
        <v>13</v>
      </c>
      <c r="D280" s="6">
        <f t="shared" si="45"/>
        <v>0</v>
      </c>
      <c r="E280" s="6">
        <f t="shared" si="45"/>
        <v>0</v>
      </c>
      <c r="F280" s="6">
        <f t="shared" si="45"/>
        <v>0</v>
      </c>
      <c r="G280" s="6">
        <f t="shared" si="45"/>
        <v>0</v>
      </c>
      <c r="H280" s="22"/>
    </row>
    <row r="281" spans="1:8" ht="17.25" hidden="1" x14ac:dyDescent="0.25">
      <c r="A281" s="11" t="str">
        <f>IF((D281+E281+F281+G281)&gt;0,"a","b")</f>
        <v>b</v>
      </c>
      <c r="B281" s="4" t="s">
        <v>0</v>
      </c>
      <c r="C281" s="5" t="s">
        <v>14</v>
      </c>
      <c r="D281" s="6">
        <f t="shared" si="45"/>
        <v>0</v>
      </c>
      <c r="E281" s="6">
        <f t="shared" si="45"/>
        <v>0</v>
      </c>
      <c r="F281" s="6">
        <f t="shared" si="45"/>
        <v>0</v>
      </c>
      <c r="G281" s="6">
        <f t="shared" si="45"/>
        <v>0</v>
      </c>
      <c r="H281" s="22"/>
    </row>
    <row r="282" spans="1:8" ht="34.5" x14ac:dyDescent="0.25">
      <c r="A282" s="11" t="str">
        <f>IF((D282+E282+F282+G282)&gt;0,"a","b")</f>
        <v>a</v>
      </c>
      <c r="B282" s="1" t="s">
        <v>51</v>
      </c>
      <c r="C282" s="2" t="s">
        <v>52</v>
      </c>
      <c r="D282" s="12">
        <f>D283+D291+D292+D293</f>
        <v>2800</v>
      </c>
      <c r="E282" s="12">
        <f t="shared" ref="E282:G282" si="46">E283+E291+E292+E293</f>
        <v>2800</v>
      </c>
      <c r="F282" s="12">
        <f t="shared" si="46"/>
        <v>950</v>
      </c>
      <c r="G282" s="3">
        <f t="shared" si="46"/>
        <v>726.17604000000006</v>
      </c>
      <c r="H282" s="22"/>
    </row>
    <row r="283" spans="1:8" ht="17.25" x14ac:dyDescent="0.25">
      <c r="A283" s="11" t="str">
        <f>IF((D283+E283+F283+G283)&gt;0,"a","b")</f>
        <v>a</v>
      </c>
      <c r="B283" s="4" t="s">
        <v>0</v>
      </c>
      <c r="C283" s="5" t="s">
        <v>4</v>
      </c>
      <c r="D283" s="13">
        <f>SUM(D284:D290)</f>
        <v>2800</v>
      </c>
      <c r="E283" s="13">
        <f t="shared" ref="E283:G283" si="47">SUM(E284:E290)</f>
        <v>2800</v>
      </c>
      <c r="F283" s="13">
        <f t="shared" si="47"/>
        <v>950</v>
      </c>
      <c r="G283" s="6">
        <f t="shared" si="47"/>
        <v>726.17604000000006</v>
      </c>
      <c r="H283" s="22"/>
    </row>
    <row r="284" spans="1:8" ht="17.25" hidden="1" x14ac:dyDescent="0.25">
      <c r="A284" s="11" t="str">
        <f>IF((D284+E284+F284+G284)&gt;0,"a","b")</f>
        <v>b</v>
      </c>
      <c r="B284" s="7" t="s">
        <v>0</v>
      </c>
      <c r="C284" s="8" t="s">
        <v>5</v>
      </c>
      <c r="D284" s="9">
        <v>0</v>
      </c>
      <c r="E284" s="9">
        <v>0</v>
      </c>
      <c r="F284" s="9">
        <v>0</v>
      </c>
      <c r="G284" s="9">
        <v>0</v>
      </c>
      <c r="H284" s="22"/>
    </row>
    <row r="285" spans="1:8" ht="17.25" x14ac:dyDescent="0.25">
      <c r="A285" s="11" t="str">
        <f>IF((D285+E285+F285+G285)&gt;0,"a","b")</f>
        <v>a</v>
      </c>
      <c r="B285" s="7" t="s">
        <v>0</v>
      </c>
      <c r="C285" s="8" t="s">
        <v>6</v>
      </c>
      <c r="D285" s="14">
        <v>2800</v>
      </c>
      <c r="E285" s="14">
        <v>2800</v>
      </c>
      <c r="F285" s="14">
        <v>950</v>
      </c>
      <c r="G285" s="9">
        <v>726.17604000000006</v>
      </c>
      <c r="H285" s="22"/>
    </row>
    <row r="286" spans="1:8" ht="17.25" hidden="1" x14ac:dyDescent="0.25">
      <c r="A286" s="11" t="str">
        <f>IF((D286+E286+F286+G286)&gt;0,"a","b")</f>
        <v>b</v>
      </c>
      <c r="B286" s="7" t="s">
        <v>0</v>
      </c>
      <c r="C286" s="8" t="s">
        <v>7</v>
      </c>
      <c r="D286" s="9">
        <v>0</v>
      </c>
      <c r="E286" s="9">
        <v>0</v>
      </c>
      <c r="F286" s="9">
        <v>0</v>
      </c>
      <c r="G286" s="9">
        <v>0</v>
      </c>
      <c r="H286" s="22"/>
    </row>
    <row r="287" spans="1:8" ht="17.25" hidden="1" x14ac:dyDescent="0.25">
      <c r="A287" s="11" t="str">
        <f>IF((D287+E287+F287+G287)&gt;0,"a","b")</f>
        <v>b</v>
      </c>
      <c r="B287" s="7" t="s">
        <v>0</v>
      </c>
      <c r="C287" s="10" t="s">
        <v>8</v>
      </c>
      <c r="D287" s="9">
        <v>0</v>
      </c>
      <c r="E287" s="9">
        <v>0</v>
      </c>
      <c r="F287" s="9">
        <v>0</v>
      </c>
      <c r="G287" s="9">
        <v>0</v>
      </c>
      <c r="H287" s="22"/>
    </row>
    <row r="288" spans="1:8" ht="17.25" hidden="1" x14ac:dyDescent="0.25">
      <c r="A288" s="11" t="str">
        <f>IF((D288+E288+F288+G288)&gt;0,"a","b")</f>
        <v>b</v>
      </c>
      <c r="B288" s="7" t="s">
        <v>0</v>
      </c>
      <c r="C288" s="10" t="s">
        <v>9</v>
      </c>
      <c r="D288" s="9">
        <v>0</v>
      </c>
      <c r="E288" s="9">
        <v>0</v>
      </c>
      <c r="F288" s="9">
        <v>0</v>
      </c>
      <c r="G288" s="9">
        <v>0</v>
      </c>
      <c r="H288" s="22"/>
    </row>
    <row r="289" spans="1:8" ht="17.25" hidden="1" x14ac:dyDescent="0.25">
      <c r="A289" s="11" t="str">
        <f>IF((D289+E289+F289+G289)&gt;0,"a","b")</f>
        <v>b</v>
      </c>
      <c r="B289" s="7" t="s">
        <v>0</v>
      </c>
      <c r="C289" s="10" t="s">
        <v>10</v>
      </c>
      <c r="D289" s="9">
        <v>0</v>
      </c>
      <c r="E289" s="9">
        <v>0</v>
      </c>
      <c r="F289" s="9">
        <v>0</v>
      </c>
      <c r="G289" s="9">
        <v>0</v>
      </c>
      <c r="H289" s="22"/>
    </row>
    <row r="290" spans="1:8" ht="17.25" hidden="1" x14ac:dyDescent="0.25">
      <c r="A290" s="11" t="str">
        <f>IF((D290+E290+F290+G290)&gt;0,"a","b")</f>
        <v>b</v>
      </c>
      <c r="B290" s="7" t="s">
        <v>0</v>
      </c>
      <c r="C290" s="10" t="s">
        <v>11</v>
      </c>
      <c r="D290" s="9">
        <v>0</v>
      </c>
      <c r="E290" s="9">
        <v>0</v>
      </c>
      <c r="F290" s="9">
        <v>0</v>
      </c>
      <c r="G290" s="9">
        <v>0</v>
      </c>
      <c r="H290" s="22"/>
    </row>
    <row r="291" spans="1:8" ht="17.25" hidden="1" x14ac:dyDescent="0.25">
      <c r="A291" s="11" t="str">
        <f>IF((D291+E291+F291+G291)&gt;0,"a","b")</f>
        <v>b</v>
      </c>
      <c r="B291" s="7" t="s">
        <v>0</v>
      </c>
      <c r="C291" s="5" t="s">
        <v>12</v>
      </c>
      <c r="D291" s="6">
        <v>0</v>
      </c>
      <c r="E291" s="6">
        <v>0</v>
      </c>
      <c r="F291" s="6">
        <v>0</v>
      </c>
      <c r="G291" s="6">
        <v>0</v>
      </c>
      <c r="H291" s="22"/>
    </row>
    <row r="292" spans="1:8" ht="17.25" hidden="1" x14ac:dyDescent="0.25">
      <c r="A292" s="11" t="str">
        <f>IF((D292+E292+F292+G292)&gt;0,"a","b")</f>
        <v>b</v>
      </c>
      <c r="B292" s="7" t="s">
        <v>0</v>
      </c>
      <c r="C292" s="5" t="s">
        <v>13</v>
      </c>
      <c r="D292" s="6">
        <v>0</v>
      </c>
      <c r="E292" s="6">
        <v>0</v>
      </c>
      <c r="F292" s="6">
        <v>0</v>
      </c>
      <c r="G292" s="6">
        <v>0</v>
      </c>
      <c r="H292" s="22"/>
    </row>
    <row r="293" spans="1:8" ht="17.25" hidden="1" x14ac:dyDescent="0.25">
      <c r="A293" s="11" t="str">
        <f>IF((D293+E293+F293+G293)&gt;0,"a","b")</f>
        <v>b</v>
      </c>
      <c r="B293" s="4" t="s">
        <v>0</v>
      </c>
      <c r="C293" s="5" t="s">
        <v>14</v>
      </c>
      <c r="D293" s="6">
        <v>0</v>
      </c>
      <c r="E293" s="6">
        <v>0</v>
      </c>
      <c r="F293" s="6">
        <v>0</v>
      </c>
      <c r="G293" s="6">
        <v>0</v>
      </c>
      <c r="H293" s="22"/>
    </row>
    <row r="294" spans="1:8" ht="17.25" x14ac:dyDescent="0.25">
      <c r="A294" s="11" t="str">
        <f>IF((D294+E294+F294+G294)&gt;0,"a","b")</f>
        <v>a</v>
      </c>
      <c r="B294" s="1" t="s">
        <v>53</v>
      </c>
      <c r="C294" s="2" t="s">
        <v>54</v>
      </c>
      <c r="D294" s="12">
        <f>D295+D303+D304+D305</f>
        <v>23000</v>
      </c>
      <c r="E294" s="12">
        <f t="shared" ref="E294:G294" si="48">E295+E303+E304+E305</f>
        <v>23000</v>
      </c>
      <c r="F294" s="12">
        <f t="shared" si="48"/>
        <v>13680</v>
      </c>
      <c r="G294" s="3">
        <f t="shared" si="48"/>
        <v>13523.411599999998</v>
      </c>
      <c r="H294" s="22"/>
    </row>
    <row r="295" spans="1:8" ht="17.25" x14ac:dyDescent="0.25">
      <c r="A295" s="11" t="str">
        <f>IF((D295+E295+F295+G295)&gt;0,"a","b")</f>
        <v>a</v>
      </c>
      <c r="B295" s="4" t="s">
        <v>0</v>
      </c>
      <c r="C295" s="5" t="s">
        <v>4</v>
      </c>
      <c r="D295" s="13">
        <f>SUM(D296:D302)</f>
        <v>22900</v>
      </c>
      <c r="E295" s="13">
        <f t="shared" ref="E295:G295" si="49">SUM(E296:E302)</f>
        <v>22900</v>
      </c>
      <c r="F295" s="13">
        <f t="shared" si="49"/>
        <v>13680</v>
      </c>
      <c r="G295" s="6">
        <f t="shared" si="49"/>
        <v>13523.411599999998</v>
      </c>
      <c r="H295" s="22"/>
    </row>
    <row r="296" spans="1:8" ht="17.25" hidden="1" x14ac:dyDescent="0.25">
      <c r="A296" s="11" t="str">
        <f>IF((D296+E296+F296+G296)&gt;0,"a","b")</f>
        <v>b</v>
      </c>
      <c r="B296" s="7" t="s">
        <v>0</v>
      </c>
      <c r="C296" s="8" t="s">
        <v>5</v>
      </c>
      <c r="D296" s="9">
        <v>0</v>
      </c>
      <c r="E296" s="9">
        <v>0</v>
      </c>
      <c r="F296" s="9">
        <v>0</v>
      </c>
      <c r="G296" s="9">
        <v>0</v>
      </c>
      <c r="H296" s="22"/>
    </row>
    <row r="297" spans="1:8" ht="17.25" x14ac:dyDescent="0.25">
      <c r="A297" s="11" t="str">
        <f>IF((D297+E297+F297+G297)&gt;0,"a","b")</f>
        <v>a</v>
      </c>
      <c r="B297" s="7" t="s">
        <v>0</v>
      </c>
      <c r="C297" s="8" t="s">
        <v>6</v>
      </c>
      <c r="D297" s="14">
        <v>22820</v>
      </c>
      <c r="E297" s="14">
        <v>22800</v>
      </c>
      <c r="F297" s="14">
        <v>13630</v>
      </c>
      <c r="G297" s="9">
        <v>13501.835599999999</v>
      </c>
      <c r="H297" s="22"/>
    </row>
    <row r="298" spans="1:8" ht="17.25" hidden="1" x14ac:dyDescent="0.25">
      <c r="A298" s="11" t="str">
        <f>IF((D298+E298+F298+G298)&gt;0,"a","b")</f>
        <v>b</v>
      </c>
      <c r="B298" s="7" t="s">
        <v>0</v>
      </c>
      <c r="C298" s="8" t="s">
        <v>7</v>
      </c>
      <c r="D298" s="9">
        <v>0</v>
      </c>
      <c r="E298" s="9">
        <v>0</v>
      </c>
      <c r="F298" s="9">
        <v>0</v>
      </c>
      <c r="G298" s="9">
        <v>0</v>
      </c>
      <c r="H298" s="22"/>
    </row>
    <row r="299" spans="1:8" ht="17.25" hidden="1" x14ac:dyDescent="0.25">
      <c r="A299" s="11" t="str">
        <f>IF((D299+E299+F299+G299)&gt;0,"a","b")</f>
        <v>b</v>
      </c>
      <c r="B299" s="7" t="s">
        <v>0</v>
      </c>
      <c r="C299" s="10" t="s">
        <v>8</v>
      </c>
      <c r="D299" s="9">
        <v>0</v>
      </c>
      <c r="E299" s="9">
        <v>0</v>
      </c>
      <c r="F299" s="9">
        <v>0</v>
      </c>
      <c r="G299" s="9">
        <v>0</v>
      </c>
      <c r="H299" s="22"/>
    </row>
    <row r="300" spans="1:8" ht="17.25" hidden="1" x14ac:dyDescent="0.25">
      <c r="A300" s="11" t="str">
        <f>IF((D300+E300+F300+G300)&gt;0,"a","b")</f>
        <v>b</v>
      </c>
      <c r="B300" s="7" t="s">
        <v>0</v>
      </c>
      <c r="C300" s="10" t="s">
        <v>9</v>
      </c>
      <c r="D300" s="9">
        <v>0</v>
      </c>
      <c r="E300" s="9">
        <v>0</v>
      </c>
      <c r="F300" s="9">
        <v>0</v>
      </c>
      <c r="G300" s="9">
        <v>0</v>
      </c>
      <c r="H300" s="22"/>
    </row>
    <row r="301" spans="1:8" ht="17.25" x14ac:dyDescent="0.25">
      <c r="A301" s="11" t="str">
        <f>IF((D301+E301+F301+G301)&gt;0,"a","b")</f>
        <v>a</v>
      </c>
      <c r="B301" s="7" t="s">
        <v>0</v>
      </c>
      <c r="C301" s="10" t="s">
        <v>10</v>
      </c>
      <c r="D301" s="14">
        <v>80</v>
      </c>
      <c r="E301" s="14">
        <v>100</v>
      </c>
      <c r="F301" s="14">
        <v>50</v>
      </c>
      <c r="G301" s="9">
        <v>21.576000000000001</v>
      </c>
      <c r="H301" s="22"/>
    </row>
    <row r="302" spans="1:8" ht="17.25" hidden="1" x14ac:dyDescent="0.25">
      <c r="A302" s="11" t="str">
        <f>IF((D302+E302+F302+G302)&gt;0,"a","b")</f>
        <v>b</v>
      </c>
      <c r="B302" s="7" t="s">
        <v>0</v>
      </c>
      <c r="C302" s="10" t="s">
        <v>11</v>
      </c>
      <c r="D302" s="9">
        <v>0</v>
      </c>
      <c r="E302" s="9">
        <v>0</v>
      </c>
      <c r="F302" s="9">
        <v>0</v>
      </c>
      <c r="G302" s="9">
        <v>0</v>
      </c>
      <c r="H302" s="22"/>
    </row>
    <row r="303" spans="1:8" ht="17.25" x14ac:dyDescent="0.25">
      <c r="A303" s="11" t="str">
        <f>IF((D303+E303+F303+G303)&gt;0,"a","b")</f>
        <v>a</v>
      </c>
      <c r="B303" s="7" t="s">
        <v>0</v>
      </c>
      <c r="C303" s="5" t="s">
        <v>12</v>
      </c>
      <c r="D303" s="13">
        <v>100</v>
      </c>
      <c r="E303" s="13">
        <v>100</v>
      </c>
      <c r="F303" s="13">
        <v>0</v>
      </c>
      <c r="G303" s="6">
        <v>0</v>
      </c>
      <c r="H303" s="22"/>
    </row>
    <row r="304" spans="1:8" ht="17.25" hidden="1" x14ac:dyDescent="0.25">
      <c r="A304" s="11" t="str">
        <f>IF((D304+E304+F304+G304)&gt;0,"a","b")</f>
        <v>b</v>
      </c>
      <c r="B304" s="7" t="s">
        <v>0</v>
      </c>
      <c r="C304" s="5" t="s">
        <v>13</v>
      </c>
      <c r="D304" s="6">
        <v>0</v>
      </c>
      <c r="E304" s="6">
        <v>0</v>
      </c>
      <c r="F304" s="6">
        <v>0</v>
      </c>
      <c r="G304" s="6">
        <v>0</v>
      </c>
      <c r="H304" s="22"/>
    </row>
    <row r="305" spans="1:8" ht="17.25" hidden="1" x14ac:dyDescent="0.25">
      <c r="A305" s="11" t="str">
        <f>IF((D305+E305+F305+G305)&gt;0,"a","b")</f>
        <v>b</v>
      </c>
      <c r="B305" s="4" t="s">
        <v>0</v>
      </c>
      <c r="C305" s="5" t="s">
        <v>14</v>
      </c>
      <c r="D305" s="6">
        <v>0</v>
      </c>
      <c r="E305" s="6">
        <v>0</v>
      </c>
      <c r="F305" s="6">
        <v>0</v>
      </c>
      <c r="G305" s="6">
        <v>0</v>
      </c>
      <c r="H305" s="22"/>
    </row>
    <row r="306" spans="1:8" ht="17.25" x14ac:dyDescent="0.25">
      <c r="A306" s="11" t="str">
        <f>IF((D306+E306+F306+G306)&gt;0,"a","b")</f>
        <v>a</v>
      </c>
      <c r="B306" s="1" t="s">
        <v>55</v>
      </c>
      <c r="C306" s="2" t="s">
        <v>56</v>
      </c>
      <c r="D306" s="12">
        <f>D307+D315+D316+D317</f>
        <v>1700</v>
      </c>
      <c r="E306" s="12">
        <f t="shared" ref="E306:G306" si="50">E307+E315+E316+E317</f>
        <v>1700</v>
      </c>
      <c r="F306" s="12">
        <f t="shared" si="50"/>
        <v>1200</v>
      </c>
      <c r="G306" s="3">
        <f t="shared" si="50"/>
        <v>991.24629000000004</v>
      </c>
      <c r="H306" s="22"/>
    </row>
    <row r="307" spans="1:8" ht="17.25" x14ac:dyDescent="0.25">
      <c r="A307" s="11" t="str">
        <f>IF((D307+E307+F307+G307)&gt;0,"a","b")</f>
        <v>a</v>
      </c>
      <c r="B307" s="4" t="s">
        <v>0</v>
      </c>
      <c r="C307" s="5" t="s">
        <v>4</v>
      </c>
      <c r="D307" s="13">
        <f>SUM(D308:D314)</f>
        <v>1700</v>
      </c>
      <c r="E307" s="13">
        <f t="shared" ref="E307:G307" si="51">SUM(E308:E314)</f>
        <v>1700</v>
      </c>
      <c r="F307" s="13">
        <f t="shared" si="51"/>
        <v>1200</v>
      </c>
      <c r="G307" s="6">
        <f t="shared" si="51"/>
        <v>991.24629000000004</v>
      </c>
      <c r="H307" s="22"/>
    </row>
    <row r="308" spans="1:8" ht="17.25" hidden="1" x14ac:dyDescent="0.25">
      <c r="A308" s="11" t="str">
        <f>IF((D308+E308+F308+G308)&gt;0,"a","b")</f>
        <v>b</v>
      </c>
      <c r="B308" s="7" t="s">
        <v>0</v>
      </c>
      <c r="C308" s="8" t="s">
        <v>5</v>
      </c>
      <c r="D308" s="9">
        <v>0</v>
      </c>
      <c r="E308" s="9">
        <v>0</v>
      </c>
      <c r="F308" s="9">
        <v>0</v>
      </c>
      <c r="G308" s="9">
        <v>0</v>
      </c>
      <c r="H308" s="22"/>
    </row>
    <row r="309" spans="1:8" ht="17.25" x14ac:dyDescent="0.25">
      <c r="A309" s="11" t="str">
        <f>IF((D309+E309+F309+G309)&gt;0,"a","b")</f>
        <v>a</v>
      </c>
      <c r="B309" s="7" t="s">
        <v>0</v>
      </c>
      <c r="C309" s="8" t="s">
        <v>6</v>
      </c>
      <c r="D309" s="14">
        <v>1700</v>
      </c>
      <c r="E309" s="14">
        <v>1700</v>
      </c>
      <c r="F309" s="14">
        <v>1200</v>
      </c>
      <c r="G309" s="9">
        <v>991.24629000000004</v>
      </c>
      <c r="H309" s="22"/>
    </row>
    <row r="310" spans="1:8" ht="17.25" hidden="1" x14ac:dyDescent="0.25">
      <c r="A310" s="11" t="str">
        <f>IF((D310+E310+F310+G310)&gt;0,"a","b")</f>
        <v>b</v>
      </c>
      <c r="B310" s="7" t="s">
        <v>0</v>
      </c>
      <c r="C310" s="8" t="s">
        <v>7</v>
      </c>
      <c r="D310" s="9">
        <v>0</v>
      </c>
      <c r="E310" s="9">
        <v>0</v>
      </c>
      <c r="F310" s="9">
        <v>0</v>
      </c>
      <c r="G310" s="9">
        <v>0</v>
      </c>
      <c r="H310" s="22"/>
    </row>
    <row r="311" spans="1:8" ht="17.25" hidden="1" x14ac:dyDescent="0.25">
      <c r="A311" s="11" t="str">
        <f>IF((D311+E311+F311+G311)&gt;0,"a","b")</f>
        <v>b</v>
      </c>
      <c r="B311" s="7" t="s">
        <v>0</v>
      </c>
      <c r="C311" s="10" t="s">
        <v>8</v>
      </c>
      <c r="D311" s="9">
        <v>0</v>
      </c>
      <c r="E311" s="9">
        <v>0</v>
      </c>
      <c r="F311" s="9">
        <v>0</v>
      </c>
      <c r="G311" s="9">
        <v>0</v>
      </c>
      <c r="H311" s="22"/>
    </row>
    <row r="312" spans="1:8" ht="17.25" hidden="1" x14ac:dyDescent="0.25">
      <c r="A312" s="11" t="str">
        <f>IF((D312+E312+F312+G312)&gt;0,"a","b")</f>
        <v>b</v>
      </c>
      <c r="B312" s="7" t="s">
        <v>0</v>
      </c>
      <c r="C312" s="10" t="s">
        <v>9</v>
      </c>
      <c r="D312" s="9">
        <v>0</v>
      </c>
      <c r="E312" s="9">
        <v>0</v>
      </c>
      <c r="F312" s="9">
        <v>0</v>
      </c>
      <c r="G312" s="9">
        <v>0</v>
      </c>
      <c r="H312" s="22"/>
    </row>
    <row r="313" spans="1:8" ht="17.25" hidden="1" x14ac:dyDescent="0.25">
      <c r="A313" s="11" t="str">
        <f>IF((D313+E313+F313+G313)&gt;0,"a","b")</f>
        <v>b</v>
      </c>
      <c r="B313" s="7" t="s">
        <v>0</v>
      </c>
      <c r="C313" s="10" t="s">
        <v>10</v>
      </c>
      <c r="D313" s="9">
        <v>0</v>
      </c>
      <c r="E313" s="9">
        <v>0</v>
      </c>
      <c r="F313" s="9">
        <v>0</v>
      </c>
      <c r="G313" s="9">
        <v>0</v>
      </c>
      <c r="H313" s="22"/>
    </row>
    <row r="314" spans="1:8" ht="17.25" hidden="1" x14ac:dyDescent="0.25">
      <c r="A314" s="11" t="str">
        <f>IF((D314+E314+F314+G314)&gt;0,"a","b")</f>
        <v>b</v>
      </c>
      <c r="B314" s="7" t="s">
        <v>0</v>
      </c>
      <c r="C314" s="10" t="s">
        <v>11</v>
      </c>
      <c r="D314" s="9">
        <v>0</v>
      </c>
      <c r="E314" s="9">
        <v>0</v>
      </c>
      <c r="F314" s="9">
        <v>0</v>
      </c>
      <c r="G314" s="9">
        <v>0</v>
      </c>
      <c r="H314" s="22"/>
    </row>
    <row r="315" spans="1:8" ht="17.25" hidden="1" x14ac:dyDescent="0.25">
      <c r="A315" s="11" t="str">
        <f>IF((D315+E315+F315+G315)&gt;0,"a","b")</f>
        <v>b</v>
      </c>
      <c r="B315" s="7" t="s">
        <v>0</v>
      </c>
      <c r="C315" s="5" t="s">
        <v>12</v>
      </c>
      <c r="D315" s="6">
        <v>0</v>
      </c>
      <c r="E315" s="6">
        <v>0</v>
      </c>
      <c r="F315" s="6">
        <v>0</v>
      </c>
      <c r="G315" s="6">
        <v>0</v>
      </c>
      <c r="H315" s="22"/>
    </row>
    <row r="316" spans="1:8" ht="17.25" hidden="1" x14ac:dyDescent="0.25">
      <c r="A316" s="11" t="str">
        <f>IF((D316+E316+F316+G316)&gt;0,"a","b")</f>
        <v>b</v>
      </c>
      <c r="B316" s="7" t="s">
        <v>0</v>
      </c>
      <c r="C316" s="5" t="s">
        <v>13</v>
      </c>
      <c r="D316" s="6">
        <v>0</v>
      </c>
      <c r="E316" s="6">
        <v>0</v>
      </c>
      <c r="F316" s="6">
        <v>0</v>
      </c>
      <c r="G316" s="6">
        <v>0</v>
      </c>
      <c r="H316" s="22"/>
    </row>
    <row r="317" spans="1:8" ht="17.25" hidden="1" x14ac:dyDescent="0.25">
      <c r="A317" s="11" t="str">
        <f>IF((D317+E317+F317+G317)&gt;0,"a","b")</f>
        <v>b</v>
      </c>
      <c r="B317" s="4" t="s">
        <v>0</v>
      </c>
      <c r="C317" s="5" t="s">
        <v>14</v>
      </c>
      <c r="D317" s="6">
        <v>0</v>
      </c>
      <c r="E317" s="6">
        <v>0</v>
      </c>
      <c r="F317" s="6">
        <v>0</v>
      </c>
      <c r="G317" s="6">
        <v>0</v>
      </c>
      <c r="H317" s="22"/>
    </row>
    <row r="318" spans="1:8" ht="17.25" x14ac:dyDescent="0.25">
      <c r="A318" s="11" t="str">
        <f>IF((D318+E318+F318+G318)&gt;0,"a","b")</f>
        <v>a</v>
      </c>
      <c r="B318" s="1" t="s">
        <v>57</v>
      </c>
      <c r="C318" s="2" t="s">
        <v>58</v>
      </c>
      <c r="D318" s="12">
        <f>D319+D327+D328+D329</f>
        <v>3890</v>
      </c>
      <c r="E318" s="12">
        <f t="shared" ref="E318:G318" si="52">E319+E327+E328+E329</f>
        <v>3890</v>
      </c>
      <c r="F318" s="12">
        <f t="shared" si="52"/>
        <v>1380</v>
      </c>
      <c r="G318" s="3">
        <f t="shared" si="52"/>
        <v>1377.1047799999999</v>
      </c>
      <c r="H318" s="22"/>
    </row>
    <row r="319" spans="1:8" ht="17.25" x14ac:dyDescent="0.25">
      <c r="A319" s="11" t="str">
        <f>IF((D319+E319+F319+G319)&gt;0,"a","b")</f>
        <v>a</v>
      </c>
      <c r="B319" s="4" t="s">
        <v>0</v>
      </c>
      <c r="C319" s="5" t="s">
        <v>4</v>
      </c>
      <c r="D319" s="13">
        <f>SUM(D320:D326)</f>
        <v>3890</v>
      </c>
      <c r="E319" s="13">
        <f t="shared" ref="E319:G319" si="53">SUM(E320:E326)</f>
        <v>3890</v>
      </c>
      <c r="F319" s="13">
        <f t="shared" si="53"/>
        <v>1380</v>
      </c>
      <c r="G319" s="6">
        <f t="shared" si="53"/>
        <v>1377.1047799999999</v>
      </c>
      <c r="H319" s="22"/>
    </row>
    <row r="320" spans="1:8" ht="17.25" hidden="1" x14ac:dyDescent="0.25">
      <c r="A320" s="11" t="str">
        <f>IF((D320+E320+F320+G320)&gt;0,"a","b")</f>
        <v>b</v>
      </c>
      <c r="B320" s="7" t="s">
        <v>0</v>
      </c>
      <c r="C320" s="8" t="s">
        <v>5</v>
      </c>
      <c r="D320" s="9">
        <v>0</v>
      </c>
      <c r="E320" s="9">
        <v>0</v>
      </c>
      <c r="F320" s="9">
        <v>0</v>
      </c>
      <c r="G320" s="9">
        <v>0</v>
      </c>
      <c r="H320" s="22"/>
    </row>
    <row r="321" spans="1:8" ht="17.25" x14ac:dyDescent="0.25">
      <c r="A321" s="11" t="str">
        <f>IF((D321+E321+F321+G321)&gt;0,"a","b")</f>
        <v>a</v>
      </c>
      <c r="B321" s="7" t="s">
        <v>0</v>
      </c>
      <c r="C321" s="8" t="s">
        <v>6</v>
      </c>
      <c r="D321" s="14">
        <v>3890</v>
      </c>
      <c r="E321" s="14">
        <v>3890</v>
      </c>
      <c r="F321" s="14">
        <v>1380</v>
      </c>
      <c r="G321" s="9">
        <v>1377.1047799999999</v>
      </c>
      <c r="H321" s="22"/>
    </row>
    <row r="322" spans="1:8" ht="17.25" hidden="1" x14ac:dyDescent="0.25">
      <c r="A322" s="11" t="str">
        <f>IF((D322+E322+F322+G322)&gt;0,"a","b")</f>
        <v>b</v>
      </c>
      <c r="B322" s="7" t="s">
        <v>0</v>
      </c>
      <c r="C322" s="8" t="s">
        <v>7</v>
      </c>
      <c r="D322" s="9">
        <v>0</v>
      </c>
      <c r="E322" s="9">
        <v>0</v>
      </c>
      <c r="F322" s="9">
        <v>0</v>
      </c>
      <c r="G322" s="9">
        <v>0</v>
      </c>
      <c r="H322" s="22"/>
    </row>
    <row r="323" spans="1:8" ht="17.25" hidden="1" x14ac:dyDescent="0.25">
      <c r="A323" s="11" t="str">
        <f>IF((D323+E323+F323+G323)&gt;0,"a","b")</f>
        <v>b</v>
      </c>
      <c r="B323" s="7" t="s">
        <v>0</v>
      </c>
      <c r="C323" s="10" t="s">
        <v>8</v>
      </c>
      <c r="D323" s="9">
        <v>0</v>
      </c>
      <c r="E323" s="9">
        <v>0</v>
      </c>
      <c r="F323" s="9">
        <v>0</v>
      </c>
      <c r="G323" s="9">
        <v>0</v>
      </c>
      <c r="H323" s="22"/>
    </row>
    <row r="324" spans="1:8" ht="17.25" hidden="1" x14ac:dyDescent="0.25">
      <c r="A324" s="11" t="str">
        <f>IF((D324+E324+F324+G324)&gt;0,"a","b")</f>
        <v>b</v>
      </c>
      <c r="B324" s="7" t="s">
        <v>0</v>
      </c>
      <c r="C324" s="10" t="s">
        <v>9</v>
      </c>
      <c r="D324" s="9">
        <v>0</v>
      </c>
      <c r="E324" s="9">
        <v>0</v>
      </c>
      <c r="F324" s="9">
        <v>0</v>
      </c>
      <c r="G324" s="9">
        <v>0</v>
      </c>
      <c r="H324" s="22"/>
    </row>
    <row r="325" spans="1:8" ht="17.25" hidden="1" x14ac:dyDescent="0.25">
      <c r="A325" s="11" t="str">
        <f>IF((D325+E325+F325+G325)&gt;0,"a","b")</f>
        <v>b</v>
      </c>
      <c r="B325" s="7" t="s">
        <v>0</v>
      </c>
      <c r="C325" s="10" t="s">
        <v>10</v>
      </c>
      <c r="D325" s="9">
        <v>0</v>
      </c>
      <c r="E325" s="9">
        <v>0</v>
      </c>
      <c r="F325" s="9">
        <v>0</v>
      </c>
      <c r="G325" s="9">
        <v>0</v>
      </c>
      <c r="H325" s="22"/>
    </row>
    <row r="326" spans="1:8" ht="17.25" hidden="1" x14ac:dyDescent="0.25">
      <c r="A326" s="11" t="str">
        <f>IF((D326+E326+F326+G326)&gt;0,"a","b")</f>
        <v>b</v>
      </c>
      <c r="B326" s="7" t="s">
        <v>0</v>
      </c>
      <c r="C326" s="10" t="s">
        <v>11</v>
      </c>
      <c r="D326" s="9">
        <v>0</v>
      </c>
      <c r="E326" s="9">
        <v>0</v>
      </c>
      <c r="F326" s="9">
        <v>0</v>
      </c>
      <c r="G326" s="9">
        <v>0</v>
      </c>
      <c r="H326" s="22"/>
    </row>
    <row r="327" spans="1:8" ht="17.25" hidden="1" x14ac:dyDescent="0.25">
      <c r="A327" s="11" t="str">
        <f>IF((D327+E327+F327+G327)&gt;0,"a","b")</f>
        <v>b</v>
      </c>
      <c r="B327" s="7" t="s">
        <v>0</v>
      </c>
      <c r="C327" s="5" t="s">
        <v>12</v>
      </c>
      <c r="D327" s="6">
        <v>0</v>
      </c>
      <c r="E327" s="6">
        <v>0</v>
      </c>
      <c r="F327" s="6">
        <v>0</v>
      </c>
      <c r="G327" s="6">
        <v>0</v>
      </c>
      <c r="H327" s="22"/>
    </row>
    <row r="328" spans="1:8" ht="17.25" hidden="1" x14ac:dyDescent="0.25">
      <c r="A328" s="11" t="str">
        <f>IF((D328+E328+F328+G328)&gt;0,"a","b")</f>
        <v>b</v>
      </c>
      <c r="B328" s="7" t="s">
        <v>0</v>
      </c>
      <c r="C328" s="5" t="s">
        <v>13</v>
      </c>
      <c r="D328" s="6">
        <v>0</v>
      </c>
      <c r="E328" s="6">
        <v>0</v>
      </c>
      <c r="F328" s="6">
        <v>0</v>
      </c>
      <c r="G328" s="6">
        <v>0</v>
      </c>
      <c r="H328" s="22"/>
    </row>
    <row r="329" spans="1:8" ht="17.25" hidden="1" x14ac:dyDescent="0.25">
      <c r="A329" s="11" t="str">
        <f>IF((D329+E329+F329+G329)&gt;0,"a","b")</f>
        <v>b</v>
      </c>
      <c r="B329" s="4" t="s">
        <v>0</v>
      </c>
      <c r="C329" s="5" t="s">
        <v>14</v>
      </c>
      <c r="D329" s="6">
        <v>0</v>
      </c>
      <c r="E329" s="6">
        <v>0</v>
      </c>
      <c r="F329" s="6">
        <v>0</v>
      </c>
      <c r="G329" s="6">
        <v>0</v>
      </c>
      <c r="H329" s="22"/>
    </row>
    <row r="330" spans="1:8" ht="69" x14ac:dyDescent="0.25">
      <c r="A330" s="11" t="str">
        <f>IF((D330+E330+F330+G330)&gt;0,"a","b")</f>
        <v>a</v>
      </c>
      <c r="B330" s="1" t="s">
        <v>59</v>
      </c>
      <c r="C330" s="2" t="s">
        <v>60</v>
      </c>
      <c r="D330" s="12">
        <f>D331+D339+D340+D341</f>
        <v>260</v>
      </c>
      <c r="E330" s="12">
        <f t="shared" ref="E330:G330" si="54">E331+E339+E340+E341</f>
        <v>260</v>
      </c>
      <c r="F330" s="12">
        <f t="shared" si="54"/>
        <v>140</v>
      </c>
      <c r="G330" s="3">
        <f t="shared" si="54"/>
        <v>94.182999999999993</v>
      </c>
      <c r="H330" s="22"/>
    </row>
    <row r="331" spans="1:8" ht="17.25" x14ac:dyDescent="0.25">
      <c r="A331" s="11" t="str">
        <f>IF((D331+E331+F331+G331)&gt;0,"a","b")</f>
        <v>a</v>
      </c>
      <c r="B331" s="4" t="s">
        <v>0</v>
      </c>
      <c r="C331" s="5" t="s">
        <v>4</v>
      </c>
      <c r="D331" s="13">
        <f>SUM(D332:D338)</f>
        <v>260</v>
      </c>
      <c r="E331" s="13">
        <f t="shared" ref="E331:G331" si="55">SUM(E332:E338)</f>
        <v>260</v>
      </c>
      <c r="F331" s="13">
        <f t="shared" si="55"/>
        <v>140</v>
      </c>
      <c r="G331" s="6">
        <f t="shared" si="55"/>
        <v>94.182999999999993</v>
      </c>
      <c r="H331" s="22"/>
    </row>
    <row r="332" spans="1:8" ht="17.25" hidden="1" x14ac:dyDescent="0.25">
      <c r="A332" s="11" t="str">
        <f>IF((D332+E332+F332+G332)&gt;0,"a","b")</f>
        <v>b</v>
      </c>
      <c r="B332" s="7" t="s">
        <v>0</v>
      </c>
      <c r="C332" s="8" t="s">
        <v>5</v>
      </c>
      <c r="D332" s="9">
        <v>0</v>
      </c>
      <c r="E332" s="9">
        <v>0</v>
      </c>
      <c r="F332" s="9">
        <v>0</v>
      </c>
      <c r="G332" s="9">
        <v>0</v>
      </c>
      <c r="H332" s="22"/>
    </row>
    <row r="333" spans="1:8" ht="17.25" x14ac:dyDescent="0.25">
      <c r="A333" s="11" t="str">
        <f>IF((D333+E333+F333+G333)&gt;0,"a","b")</f>
        <v>a</v>
      </c>
      <c r="B333" s="7" t="s">
        <v>0</v>
      </c>
      <c r="C333" s="8" t="s">
        <v>6</v>
      </c>
      <c r="D333" s="14">
        <v>260</v>
      </c>
      <c r="E333" s="14">
        <v>260</v>
      </c>
      <c r="F333" s="14">
        <v>140</v>
      </c>
      <c r="G333" s="9">
        <v>94.182999999999993</v>
      </c>
      <c r="H333" s="22"/>
    </row>
    <row r="334" spans="1:8" ht="17.25" hidden="1" x14ac:dyDescent="0.25">
      <c r="A334" s="11" t="str">
        <f>IF((D334+E334+F334+G334)&gt;0,"a","b")</f>
        <v>b</v>
      </c>
      <c r="B334" s="7" t="s">
        <v>0</v>
      </c>
      <c r="C334" s="8" t="s">
        <v>7</v>
      </c>
      <c r="D334" s="9">
        <v>0</v>
      </c>
      <c r="E334" s="9">
        <v>0</v>
      </c>
      <c r="F334" s="9">
        <v>0</v>
      </c>
      <c r="G334" s="9">
        <v>0</v>
      </c>
      <c r="H334" s="22"/>
    </row>
    <row r="335" spans="1:8" ht="17.25" hidden="1" x14ac:dyDescent="0.25">
      <c r="A335" s="11" t="str">
        <f>IF((D335+E335+F335+G335)&gt;0,"a","b")</f>
        <v>b</v>
      </c>
      <c r="B335" s="7" t="s">
        <v>0</v>
      </c>
      <c r="C335" s="10" t="s">
        <v>8</v>
      </c>
      <c r="D335" s="9">
        <v>0</v>
      </c>
      <c r="E335" s="9">
        <v>0</v>
      </c>
      <c r="F335" s="9">
        <v>0</v>
      </c>
      <c r="G335" s="9">
        <v>0</v>
      </c>
      <c r="H335" s="22"/>
    </row>
    <row r="336" spans="1:8" ht="17.25" hidden="1" x14ac:dyDescent="0.25">
      <c r="A336" s="11" t="str">
        <f>IF((D336+E336+F336+G336)&gt;0,"a","b")</f>
        <v>b</v>
      </c>
      <c r="B336" s="7" t="s">
        <v>0</v>
      </c>
      <c r="C336" s="10" t="s">
        <v>9</v>
      </c>
      <c r="D336" s="9">
        <v>0</v>
      </c>
      <c r="E336" s="9">
        <v>0</v>
      </c>
      <c r="F336" s="9">
        <v>0</v>
      </c>
      <c r="G336" s="9">
        <v>0</v>
      </c>
      <c r="H336" s="22"/>
    </row>
    <row r="337" spans="1:8" ht="17.25" hidden="1" x14ac:dyDescent="0.25">
      <c r="A337" s="11" t="str">
        <f>IF((D337+E337+F337+G337)&gt;0,"a","b")</f>
        <v>b</v>
      </c>
      <c r="B337" s="7" t="s">
        <v>0</v>
      </c>
      <c r="C337" s="10" t="s">
        <v>10</v>
      </c>
      <c r="D337" s="9">
        <v>0</v>
      </c>
      <c r="E337" s="9">
        <v>0</v>
      </c>
      <c r="F337" s="9">
        <v>0</v>
      </c>
      <c r="G337" s="9">
        <v>0</v>
      </c>
      <c r="H337" s="22"/>
    </row>
    <row r="338" spans="1:8" ht="17.25" hidden="1" x14ac:dyDescent="0.25">
      <c r="A338" s="11" t="str">
        <f>IF((D338+E338+F338+G338)&gt;0,"a","b")</f>
        <v>b</v>
      </c>
      <c r="B338" s="7" t="s">
        <v>0</v>
      </c>
      <c r="C338" s="10" t="s">
        <v>11</v>
      </c>
      <c r="D338" s="9">
        <v>0</v>
      </c>
      <c r="E338" s="9">
        <v>0</v>
      </c>
      <c r="F338" s="9">
        <v>0</v>
      </c>
      <c r="G338" s="9">
        <v>0</v>
      </c>
      <c r="H338" s="22"/>
    </row>
    <row r="339" spans="1:8" ht="17.25" hidden="1" x14ac:dyDescent="0.25">
      <c r="A339" s="11" t="str">
        <f>IF((D339+E339+F339+G339)&gt;0,"a","b")</f>
        <v>b</v>
      </c>
      <c r="B339" s="7" t="s">
        <v>0</v>
      </c>
      <c r="C339" s="5" t="s">
        <v>12</v>
      </c>
      <c r="D339" s="6">
        <v>0</v>
      </c>
      <c r="E339" s="6">
        <v>0</v>
      </c>
      <c r="F339" s="6">
        <v>0</v>
      </c>
      <c r="G339" s="6">
        <v>0</v>
      </c>
      <c r="H339" s="22"/>
    </row>
    <row r="340" spans="1:8" ht="17.25" hidden="1" x14ac:dyDescent="0.25">
      <c r="A340" s="11" t="str">
        <f>IF((D340+E340+F340+G340)&gt;0,"a","b")</f>
        <v>b</v>
      </c>
      <c r="B340" s="7" t="s">
        <v>0</v>
      </c>
      <c r="C340" s="5" t="s">
        <v>13</v>
      </c>
      <c r="D340" s="6">
        <v>0</v>
      </c>
      <c r="E340" s="6">
        <v>0</v>
      </c>
      <c r="F340" s="6">
        <v>0</v>
      </c>
      <c r="G340" s="6">
        <v>0</v>
      </c>
      <c r="H340" s="22"/>
    </row>
    <row r="341" spans="1:8" ht="17.25" hidden="1" x14ac:dyDescent="0.25">
      <c r="A341" s="11" t="str">
        <f>IF((D341+E341+F341+G341)&gt;0,"a","b")</f>
        <v>b</v>
      </c>
      <c r="B341" s="4" t="s">
        <v>0</v>
      </c>
      <c r="C341" s="5" t="s">
        <v>14</v>
      </c>
      <c r="D341" s="6">
        <v>0</v>
      </c>
      <c r="E341" s="6">
        <v>0</v>
      </c>
      <c r="F341" s="6">
        <v>0</v>
      </c>
      <c r="G341" s="6">
        <v>0</v>
      </c>
      <c r="H341" s="22"/>
    </row>
    <row r="342" spans="1:8" ht="17.25" x14ac:dyDescent="0.25">
      <c r="A342" s="11" t="str">
        <f>IF((D342+E342+F342+G342)&gt;0,"a","b")</f>
        <v>a</v>
      </c>
      <c r="B342" s="1" t="s">
        <v>61</v>
      </c>
      <c r="C342" s="2" t="s">
        <v>62</v>
      </c>
      <c r="D342" s="12">
        <f>D343+D351+D352+D353</f>
        <v>16867</v>
      </c>
      <c r="E342" s="12">
        <f t="shared" ref="E342:G342" si="56">E343+E351+E352+E353</f>
        <v>16067</v>
      </c>
      <c r="F342" s="12">
        <f t="shared" si="56"/>
        <v>6619.5</v>
      </c>
      <c r="G342" s="3">
        <f t="shared" si="56"/>
        <v>5977.865670000001</v>
      </c>
      <c r="H342" s="22"/>
    </row>
    <row r="343" spans="1:8" ht="17.25" x14ac:dyDescent="0.25">
      <c r="A343" s="11" t="str">
        <f>IF((D343+E343+F343+G343)&gt;0,"a","b")</f>
        <v>a</v>
      </c>
      <c r="B343" s="4" t="s">
        <v>0</v>
      </c>
      <c r="C343" s="5" t="s">
        <v>4</v>
      </c>
      <c r="D343" s="13">
        <f>SUM(D344:D350)</f>
        <v>16867</v>
      </c>
      <c r="E343" s="13">
        <f t="shared" ref="E343:G343" si="57">SUM(E344:E350)</f>
        <v>16067</v>
      </c>
      <c r="F343" s="13">
        <f t="shared" si="57"/>
        <v>6619.5</v>
      </c>
      <c r="G343" s="6">
        <f t="shared" si="57"/>
        <v>5977.865670000001</v>
      </c>
      <c r="H343" s="22"/>
    </row>
    <row r="344" spans="1:8" ht="17.25" hidden="1" x14ac:dyDescent="0.25">
      <c r="A344" s="11" t="str">
        <f>IF((D344+E344+F344+G344)&gt;0,"a","b")</f>
        <v>b</v>
      </c>
      <c r="B344" s="7" t="s">
        <v>0</v>
      </c>
      <c r="C344" s="8" t="s">
        <v>5</v>
      </c>
      <c r="D344" s="9">
        <v>0</v>
      </c>
      <c r="E344" s="9">
        <v>0</v>
      </c>
      <c r="F344" s="9">
        <v>0</v>
      </c>
      <c r="G344" s="9">
        <v>0</v>
      </c>
      <c r="H344" s="22"/>
    </row>
    <row r="345" spans="1:8" ht="17.25" x14ac:dyDescent="0.25">
      <c r="A345" s="11" t="str">
        <f>IF((D345+E345+F345+G345)&gt;0,"a","b")</f>
        <v>a</v>
      </c>
      <c r="B345" s="7" t="s">
        <v>0</v>
      </c>
      <c r="C345" s="8" t="s">
        <v>6</v>
      </c>
      <c r="D345" s="14">
        <v>3798</v>
      </c>
      <c r="E345" s="14">
        <v>3798</v>
      </c>
      <c r="F345" s="14">
        <v>1745</v>
      </c>
      <c r="G345" s="9">
        <v>1542.7368000000001</v>
      </c>
      <c r="H345" s="22"/>
    </row>
    <row r="346" spans="1:8" ht="17.25" hidden="1" x14ac:dyDescent="0.25">
      <c r="A346" s="11" t="str">
        <f>IF((D346+E346+F346+G346)&gt;0,"a","b")</f>
        <v>b</v>
      </c>
      <c r="B346" s="7" t="s">
        <v>0</v>
      </c>
      <c r="C346" s="8" t="s">
        <v>7</v>
      </c>
      <c r="D346" s="9">
        <v>0</v>
      </c>
      <c r="E346" s="9">
        <v>0</v>
      </c>
      <c r="F346" s="9">
        <v>0</v>
      </c>
      <c r="G346" s="9">
        <v>0</v>
      </c>
      <c r="H346" s="22"/>
    </row>
    <row r="347" spans="1:8" ht="17.25" hidden="1" x14ac:dyDescent="0.25">
      <c r="A347" s="11" t="str">
        <f>IF((D347+E347+F347+G347)&gt;0,"a","b")</f>
        <v>b</v>
      </c>
      <c r="B347" s="7" t="s">
        <v>0</v>
      </c>
      <c r="C347" s="10" t="s">
        <v>8</v>
      </c>
      <c r="D347" s="9">
        <v>0</v>
      </c>
      <c r="E347" s="9">
        <v>0</v>
      </c>
      <c r="F347" s="9">
        <v>0</v>
      </c>
      <c r="G347" s="9">
        <v>0</v>
      </c>
      <c r="H347" s="22"/>
    </row>
    <row r="348" spans="1:8" ht="17.25" hidden="1" x14ac:dyDescent="0.25">
      <c r="A348" s="11" t="str">
        <f>IF((D348+E348+F348+G348)&gt;0,"a","b")</f>
        <v>b</v>
      </c>
      <c r="B348" s="7" t="s">
        <v>0</v>
      </c>
      <c r="C348" s="10" t="s">
        <v>9</v>
      </c>
      <c r="D348" s="9">
        <v>0</v>
      </c>
      <c r="E348" s="9">
        <v>0</v>
      </c>
      <c r="F348" s="9">
        <v>0</v>
      </c>
      <c r="G348" s="9">
        <v>0</v>
      </c>
      <c r="H348" s="22"/>
    </row>
    <row r="349" spans="1:8" ht="17.25" x14ac:dyDescent="0.25">
      <c r="A349" s="11" t="str">
        <f>IF((D349+E349+F349+G349)&gt;0,"a","b")</f>
        <v>a</v>
      </c>
      <c r="B349" s="7" t="s">
        <v>0</v>
      </c>
      <c r="C349" s="10" t="s">
        <v>10</v>
      </c>
      <c r="D349" s="14">
        <v>13069</v>
      </c>
      <c r="E349" s="14">
        <v>12269</v>
      </c>
      <c r="F349" s="14">
        <v>4874.5</v>
      </c>
      <c r="G349" s="9">
        <v>4435.1288700000005</v>
      </c>
      <c r="H349" s="22"/>
    </row>
    <row r="350" spans="1:8" ht="17.25" hidden="1" x14ac:dyDescent="0.25">
      <c r="A350" s="11" t="str">
        <f>IF((D350+E350+F350+G350)&gt;0,"a","b")</f>
        <v>b</v>
      </c>
      <c r="B350" s="7" t="s">
        <v>0</v>
      </c>
      <c r="C350" s="10" t="s">
        <v>11</v>
      </c>
      <c r="D350" s="9">
        <v>0</v>
      </c>
      <c r="E350" s="9">
        <v>0</v>
      </c>
      <c r="F350" s="9">
        <v>0</v>
      </c>
      <c r="G350" s="9">
        <v>0</v>
      </c>
      <c r="H350" s="22"/>
    </row>
    <row r="351" spans="1:8" ht="17.25" hidden="1" x14ac:dyDescent="0.25">
      <c r="A351" s="11" t="str">
        <f>IF((D351+E351+F351+G351)&gt;0,"a","b")</f>
        <v>b</v>
      </c>
      <c r="B351" s="7" t="s">
        <v>0</v>
      </c>
      <c r="C351" s="5" t="s">
        <v>12</v>
      </c>
      <c r="D351" s="6">
        <v>0</v>
      </c>
      <c r="E351" s="6">
        <v>0</v>
      </c>
      <c r="F351" s="6">
        <v>0</v>
      </c>
      <c r="G351" s="6">
        <v>0</v>
      </c>
      <c r="H351" s="22"/>
    </row>
    <row r="352" spans="1:8" ht="17.25" hidden="1" x14ac:dyDescent="0.25">
      <c r="A352" s="11" t="str">
        <f>IF((D352+E352+F352+G352)&gt;0,"a","b")</f>
        <v>b</v>
      </c>
      <c r="B352" s="7" t="s">
        <v>0</v>
      </c>
      <c r="C352" s="5" t="s">
        <v>13</v>
      </c>
      <c r="D352" s="6">
        <v>0</v>
      </c>
      <c r="E352" s="6">
        <v>0</v>
      </c>
      <c r="F352" s="6">
        <v>0</v>
      </c>
      <c r="G352" s="6">
        <v>0</v>
      </c>
      <c r="H352" s="22"/>
    </row>
    <row r="353" spans="1:8" ht="17.25" hidden="1" x14ac:dyDescent="0.25">
      <c r="A353" s="11" t="str">
        <f>IF((D353+E353+F353+G353)&gt;0,"a","b")</f>
        <v>b</v>
      </c>
      <c r="B353" s="4" t="s">
        <v>0</v>
      </c>
      <c r="C353" s="5" t="s">
        <v>14</v>
      </c>
      <c r="D353" s="6">
        <v>0</v>
      </c>
      <c r="E353" s="6">
        <v>0</v>
      </c>
      <c r="F353" s="6">
        <v>0</v>
      </c>
      <c r="G353" s="6">
        <v>0</v>
      </c>
      <c r="H353" s="22"/>
    </row>
    <row r="354" spans="1:8" ht="17.25" x14ac:dyDescent="0.25">
      <c r="A354" s="11" t="str">
        <f>IF((D354+E354+F354+G354)&gt;0,"a","b")</f>
        <v>a</v>
      </c>
      <c r="B354" s="1" t="s">
        <v>63</v>
      </c>
      <c r="C354" s="2" t="s">
        <v>64</v>
      </c>
      <c r="D354" s="12">
        <f>D355+D363+D364+D365</f>
        <v>13480</v>
      </c>
      <c r="E354" s="12">
        <f t="shared" ref="E354:G354" si="58">E355+E363+E364+E365</f>
        <v>13210</v>
      </c>
      <c r="F354" s="12">
        <f t="shared" si="58"/>
        <v>5084</v>
      </c>
      <c r="G354" s="3">
        <f t="shared" si="58"/>
        <v>3807.4352499999995</v>
      </c>
      <c r="H354" s="22"/>
    </row>
    <row r="355" spans="1:8" ht="17.25" x14ac:dyDescent="0.25">
      <c r="A355" s="11" t="str">
        <f>IF((D355+E355+F355+G355)&gt;0,"a","b")</f>
        <v>a</v>
      </c>
      <c r="B355" s="4" t="s">
        <v>0</v>
      </c>
      <c r="C355" s="5" t="s">
        <v>4</v>
      </c>
      <c r="D355" s="13">
        <f>SUM(D356:D362)</f>
        <v>13480</v>
      </c>
      <c r="E355" s="13">
        <f t="shared" ref="E355:G355" si="59">SUM(E356:E362)</f>
        <v>13210</v>
      </c>
      <c r="F355" s="13">
        <f t="shared" si="59"/>
        <v>5084</v>
      </c>
      <c r="G355" s="6">
        <f t="shared" si="59"/>
        <v>3807.4352499999995</v>
      </c>
      <c r="H355" s="22"/>
    </row>
    <row r="356" spans="1:8" ht="17.25" hidden="1" x14ac:dyDescent="0.25">
      <c r="A356" s="11" t="str">
        <f>IF((D356+E356+F356+G356)&gt;0,"a","b")</f>
        <v>b</v>
      </c>
      <c r="B356" s="7" t="s">
        <v>0</v>
      </c>
      <c r="C356" s="8" t="s">
        <v>5</v>
      </c>
      <c r="D356" s="9">
        <v>0</v>
      </c>
      <c r="E356" s="9">
        <v>0</v>
      </c>
      <c r="F356" s="9">
        <v>0</v>
      </c>
      <c r="G356" s="9">
        <v>0</v>
      </c>
      <c r="H356" s="22"/>
    </row>
    <row r="357" spans="1:8" ht="17.25" x14ac:dyDescent="0.25">
      <c r="A357" s="11" t="str">
        <f>IF((D357+E357+F357+G357)&gt;0,"a","b")</f>
        <v>a</v>
      </c>
      <c r="B357" s="7" t="s">
        <v>0</v>
      </c>
      <c r="C357" s="8" t="s">
        <v>6</v>
      </c>
      <c r="D357" s="14">
        <v>5737</v>
      </c>
      <c r="E357" s="14">
        <v>5737</v>
      </c>
      <c r="F357" s="14">
        <v>2190</v>
      </c>
      <c r="G357" s="9">
        <v>1193.3609300000001</v>
      </c>
      <c r="H357" s="22"/>
    </row>
    <row r="358" spans="1:8" ht="17.25" hidden="1" x14ac:dyDescent="0.25">
      <c r="A358" s="11" t="str">
        <f>IF((D358+E358+F358+G358)&gt;0,"a","b")</f>
        <v>b</v>
      </c>
      <c r="B358" s="7" t="s">
        <v>0</v>
      </c>
      <c r="C358" s="8" t="s">
        <v>7</v>
      </c>
      <c r="D358" s="9">
        <v>0</v>
      </c>
      <c r="E358" s="9">
        <v>0</v>
      </c>
      <c r="F358" s="9">
        <v>0</v>
      </c>
      <c r="G358" s="9">
        <v>0</v>
      </c>
      <c r="H358" s="22"/>
    </row>
    <row r="359" spans="1:8" ht="17.25" hidden="1" x14ac:dyDescent="0.25">
      <c r="A359" s="11" t="str">
        <f>IF((D359+E359+F359+G359)&gt;0,"a","b")</f>
        <v>b</v>
      </c>
      <c r="B359" s="7" t="s">
        <v>0</v>
      </c>
      <c r="C359" s="10" t="s">
        <v>8</v>
      </c>
      <c r="D359" s="9">
        <v>0</v>
      </c>
      <c r="E359" s="9">
        <v>0</v>
      </c>
      <c r="F359" s="9">
        <v>0</v>
      </c>
      <c r="G359" s="9">
        <v>0</v>
      </c>
      <c r="H359" s="22"/>
    </row>
    <row r="360" spans="1:8" ht="17.25" hidden="1" x14ac:dyDescent="0.25">
      <c r="A360" s="11" t="str">
        <f>IF((D360+E360+F360+G360)&gt;0,"a","b")</f>
        <v>b</v>
      </c>
      <c r="B360" s="7" t="s">
        <v>0</v>
      </c>
      <c r="C360" s="10" t="s">
        <v>9</v>
      </c>
      <c r="D360" s="9">
        <v>0</v>
      </c>
      <c r="E360" s="9">
        <v>0</v>
      </c>
      <c r="F360" s="9">
        <v>0</v>
      </c>
      <c r="G360" s="9">
        <v>0</v>
      </c>
      <c r="H360" s="22"/>
    </row>
    <row r="361" spans="1:8" ht="17.25" x14ac:dyDescent="0.25">
      <c r="A361" s="11" t="str">
        <f>IF((D361+E361+F361+G361)&gt;0,"a","b")</f>
        <v>a</v>
      </c>
      <c r="B361" s="7" t="s">
        <v>0</v>
      </c>
      <c r="C361" s="10" t="s">
        <v>10</v>
      </c>
      <c r="D361" s="14">
        <v>7743</v>
      </c>
      <c r="E361" s="14">
        <v>7473</v>
      </c>
      <c r="F361" s="14">
        <v>2894</v>
      </c>
      <c r="G361" s="9">
        <v>2614.0743199999997</v>
      </c>
      <c r="H361" s="22"/>
    </row>
    <row r="362" spans="1:8" ht="17.25" hidden="1" x14ac:dyDescent="0.25">
      <c r="A362" s="11" t="str">
        <f>IF((D362+E362+F362+G362)&gt;0,"a","b")</f>
        <v>b</v>
      </c>
      <c r="B362" s="7" t="s">
        <v>0</v>
      </c>
      <c r="C362" s="10" t="s">
        <v>11</v>
      </c>
      <c r="D362" s="9">
        <v>0</v>
      </c>
      <c r="E362" s="9">
        <v>0</v>
      </c>
      <c r="F362" s="9">
        <v>0</v>
      </c>
      <c r="G362" s="9">
        <v>0</v>
      </c>
      <c r="H362" s="22"/>
    </row>
    <row r="363" spans="1:8" ht="17.25" hidden="1" x14ac:dyDescent="0.25">
      <c r="A363" s="11" t="str">
        <f>IF((D363+E363+F363+G363)&gt;0,"a","b")</f>
        <v>b</v>
      </c>
      <c r="B363" s="7" t="s">
        <v>0</v>
      </c>
      <c r="C363" s="5" t="s">
        <v>12</v>
      </c>
      <c r="D363" s="6">
        <v>0</v>
      </c>
      <c r="E363" s="6">
        <v>0</v>
      </c>
      <c r="F363" s="6">
        <v>0</v>
      </c>
      <c r="G363" s="6">
        <v>0</v>
      </c>
      <c r="H363" s="22"/>
    </row>
    <row r="364" spans="1:8" ht="17.25" hidden="1" x14ac:dyDescent="0.25">
      <c r="A364" s="11" t="str">
        <f>IF((D364+E364+F364+G364)&gt;0,"a","b")</f>
        <v>b</v>
      </c>
      <c r="B364" s="7" t="s">
        <v>0</v>
      </c>
      <c r="C364" s="5" t="s">
        <v>13</v>
      </c>
      <c r="D364" s="6">
        <v>0</v>
      </c>
      <c r="E364" s="6">
        <v>0</v>
      </c>
      <c r="F364" s="6">
        <v>0</v>
      </c>
      <c r="G364" s="6">
        <v>0</v>
      </c>
      <c r="H364" s="22"/>
    </row>
    <row r="365" spans="1:8" ht="17.25" hidden="1" x14ac:dyDescent="0.25">
      <c r="A365" s="11" t="str">
        <f>IF((D365+E365+F365+G365)&gt;0,"a","b")</f>
        <v>b</v>
      </c>
      <c r="B365" s="4" t="s">
        <v>0</v>
      </c>
      <c r="C365" s="5" t="s">
        <v>14</v>
      </c>
      <c r="D365" s="6">
        <v>0</v>
      </c>
      <c r="E365" s="6">
        <v>0</v>
      </c>
      <c r="F365" s="6">
        <v>0</v>
      </c>
      <c r="G365" s="6">
        <v>0</v>
      </c>
      <c r="H365" s="22"/>
    </row>
    <row r="366" spans="1:8" ht="17.25" x14ac:dyDescent="0.25">
      <c r="A366" s="11" t="str">
        <f>IF((D366+E366+F366+G366)&gt;0,"a","b")</f>
        <v>a</v>
      </c>
      <c r="B366" s="1" t="s">
        <v>65</v>
      </c>
      <c r="C366" s="2" t="s">
        <v>66</v>
      </c>
      <c r="D366" s="12">
        <f>D367+D375+D376+D377</f>
        <v>8000</v>
      </c>
      <c r="E366" s="12">
        <f t="shared" ref="E366:G366" si="60">E367+E375+E376+E377</f>
        <v>7850</v>
      </c>
      <c r="F366" s="12">
        <f t="shared" si="60"/>
        <v>3455.3</v>
      </c>
      <c r="G366" s="3">
        <f t="shared" si="60"/>
        <v>3240.4034199999996</v>
      </c>
      <c r="H366" s="22"/>
    </row>
    <row r="367" spans="1:8" ht="17.25" x14ac:dyDescent="0.25">
      <c r="A367" s="11" t="str">
        <f>IF((D367+E367+F367+G367)&gt;0,"a","b")</f>
        <v>a</v>
      </c>
      <c r="B367" s="4" t="s">
        <v>0</v>
      </c>
      <c r="C367" s="5" t="s">
        <v>4</v>
      </c>
      <c r="D367" s="13">
        <f>SUM(D368:D374)</f>
        <v>8000</v>
      </c>
      <c r="E367" s="13">
        <f t="shared" ref="E367:G367" si="61">SUM(E368:E374)</f>
        <v>7850</v>
      </c>
      <c r="F367" s="13">
        <f t="shared" si="61"/>
        <v>3455.3</v>
      </c>
      <c r="G367" s="6">
        <f t="shared" si="61"/>
        <v>3240.4034199999996</v>
      </c>
      <c r="H367" s="22"/>
    </row>
    <row r="368" spans="1:8" ht="17.25" hidden="1" x14ac:dyDescent="0.25">
      <c r="A368" s="11" t="str">
        <f>IF((D368+E368+F368+G368)&gt;0,"a","b")</f>
        <v>b</v>
      </c>
      <c r="B368" s="7" t="s">
        <v>0</v>
      </c>
      <c r="C368" s="8" t="s">
        <v>5</v>
      </c>
      <c r="D368" s="9">
        <v>0</v>
      </c>
      <c r="E368" s="9">
        <v>0</v>
      </c>
      <c r="F368" s="9">
        <v>0</v>
      </c>
      <c r="G368" s="9">
        <v>0</v>
      </c>
      <c r="H368" s="22"/>
    </row>
    <row r="369" spans="1:8" ht="17.25" x14ac:dyDescent="0.25">
      <c r="A369" s="11" t="str">
        <f>IF((D369+E369+F369+G369)&gt;0,"a","b")</f>
        <v>a</v>
      </c>
      <c r="B369" s="7" t="s">
        <v>0</v>
      </c>
      <c r="C369" s="8" t="s">
        <v>6</v>
      </c>
      <c r="D369" s="14">
        <v>100</v>
      </c>
      <c r="E369" s="14">
        <v>181</v>
      </c>
      <c r="F369" s="14">
        <v>115</v>
      </c>
      <c r="G369" s="9">
        <v>58.744999999999997</v>
      </c>
      <c r="H369" s="22"/>
    </row>
    <row r="370" spans="1:8" ht="17.25" hidden="1" x14ac:dyDescent="0.25">
      <c r="A370" s="11" t="str">
        <f>IF((D370+E370+F370+G370)&gt;0,"a","b")</f>
        <v>b</v>
      </c>
      <c r="B370" s="7" t="s">
        <v>0</v>
      </c>
      <c r="C370" s="8" t="s">
        <v>7</v>
      </c>
      <c r="D370" s="9">
        <v>0</v>
      </c>
      <c r="E370" s="9">
        <v>0</v>
      </c>
      <c r="F370" s="9">
        <v>0</v>
      </c>
      <c r="G370" s="9">
        <v>0</v>
      </c>
      <c r="H370" s="22"/>
    </row>
    <row r="371" spans="1:8" ht="17.25" hidden="1" x14ac:dyDescent="0.25">
      <c r="A371" s="11" t="str">
        <f>IF((D371+E371+F371+G371)&gt;0,"a","b")</f>
        <v>b</v>
      </c>
      <c r="B371" s="7" t="s">
        <v>0</v>
      </c>
      <c r="C371" s="10" t="s">
        <v>8</v>
      </c>
      <c r="D371" s="9">
        <v>0</v>
      </c>
      <c r="E371" s="9">
        <v>0</v>
      </c>
      <c r="F371" s="9">
        <v>0</v>
      </c>
      <c r="G371" s="9">
        <v>0</v>
      </c>
      <c r="H371" s="22"/>
    </row>
    <row r="372" spans="1:8" ht="17.25" hidden="1" x14ac:dyDescent="0.25">
      <c r="A372" s="11" t="str">
        <f>IF((D372+E372+F372+G372)&gt;0,"a","b")</f>
        <v>b</v>
      </c>
      <c r="B372" s="7" t="s">
        <v>0</v>
      </c>
      <c r="C372" s="10" t="s">
        <v>9</v>
      </c>
      <c r="D372" s="9">
        <v>0</v>
      </c>
      <c r="E372" s="9">
        <v>0</v>
      </c>
      <c r="F372" s="9">
        <v>0</v>
      </c>
      <c r="G372" s="9">
        <v>0</v>
      </c>
      <c r="H372" s="22"/>
    </row>
    <row r="373" spans="1:8" ht="17.25" x14ac:dyDescent="0.25">
      <c r="A373" s="11" t="str">
        <f>IF((D373+E373+F373+G373)&gt;0,"a","b")</f>
        <v>a</v>
      </c>
      <c r="B373" s="7" t="s">
        <v>0</v>
      </c>
      <c r="C373" s="10" t="s">
        <v>10</v>
      </c>
      <c r="D373" s="14">
        <v>7900</v>
      </c>
      <c r="E373" s="14">
        <v>7669</v>
      </c>
      <c r="F373" s="14">
        <v>3340.3</v>
      </c>
      <c r="G373" s="9">
        <v>3181.6584199999998</v>
      </c>
      <c r="H373" s="22"/>
    </row>
    <row r="374" spans="1:8" ht="17.25" hidden="1" x14ac:dyDescent="0.25">
      <c r="A374" s="11" t="str">
        <f>IF((D374+E374+F374+G374)&gt;0,"a","b")</f>
        <v>b</v>
      </c>
      <c r="B374" s="7" t="s">
        <v>0</v>
      </c>
      <c r="C374" s="10" t="s">
        <v>11</v>
      </c>
      <c r="D374" s="9">
        <v>0</v>
      </c>
      <c r="E374" s="9">
        <v>0</v>
      </c>
      <c r="F374" s="9">
        <v>0</v>
      </c>
      <c r="G374" s="9">
        <v>0</v>
      </c>
      <c r="H374" s="22"/>
    </row>
    <row r="375" spans="1:8" ht="17.25" hidden="1" x14ac:dyDescent="0.25">
      <c r="A375" s="11" t="str">
        <f>IF((D375+E375+F375+G375)&gt;0,"a","b")</f>
        <v>b</v>
      </c>
      <c r="B375" s="7" t="s">
        <v>0</v>
      </c>
      <c r="C375" s="5" t="s">
        <v>12</v>
      </c>
      <c r="D375" s="6">
        <v>0</v>
      </c>
      <c r="E375" s="6">
        <v>0</v>
      </c>
      <c r="F375" s="6">
        <v>0</v>
      </c>
      <c r="G375" s="6">
        <v>0</v>
      </c>
      <c r="H375" s="22"/>
    </row>
    <row r="376" spans="1:8" ht="17.25" hidden="1" x14ac:dyDescent="0.25">
      <c r="A376" s="11" t="str">
        <f>IF((D376+E376+F376+G376)&gt;0,"a","b")</f>
        <v>b</v>
      </c>
      <c r="B376" s="7" t="s">
        <v>0</v>
      </c>
      <c r="C376" s="5" t="s">
        <v>13</v>
      </c>
      <c r="D376" s="6">
        <v>0</v>
      </c>
      <c r="E376" s="6">
        <v>0</v>
      </c>
      <c r="F376" s="6">
        <v>0</v>
      </c>
      <c r="G376" s="6">
        <v>0</v>
      </c>
      <c r="H376" s="22"/>
    </row>
    <row r="377" spans="1:8" ht="17.25" hidden="1" x14ac:dyDescent="0.25">
      <c r="A377" s="11" t="str">
        <f>IF((D377+E377+F377+G377)&gt;0,"a","b")</f>
        <v>b</v>
      </c>
      <c r="B377" s="4" t="s">
        <v>0</v>
      </c>
      <c r="C377" s="5" t="s">
        <v>14</v>
      </c>
      <c r="D377" s="6">
        <v>0</v>
      </c>
      <c r="E377" s="6">
        <v>0</v>
      </c>
      <c r="F377" s="6">
        <v>0</v>
      </c>
      <c r="G377" s="6">
        <v>0</v>
      </c>
      <c r="H377" s="22"/>
    </row>
    <row r="378" spans="1:8" ht="34.5" x14ac:dyDescent="0.25">
      <c r="A378" s="11" t="str">
        <f>IF((D378+E378+F378+G378)&gt;0,"a","b")</f>
        <v>a</v>
      </c>
      <c r="B378" s="1" t="s">
        <v>67</v>
      </c>
      <c r="C378" s="2" t="s">
        <v>68</v>
      </c>
      <c r="D378" s="12">
        <f>D379+D387+D388+D389</f>
        <v>12150</v>
      </c>
      <c r="E378" s="12">
        <f t="shared" ref="E378:G378" si="62">E379+E387+E388+E389</f>
        <v>11760</v>
      </c>
      <c r="F378" s="12">
        <f t="shared" si="62"/>
        <v>5758</v>
      </c>
      <c r="G378" s="3">
        <f t="shared" si="62"/>
        <v>4686.01073</v>
      </c>
      <c r="H378" s="22"/>
    </row>
    <row r="379" spans="1:8" ht="17.25" x14ac:dyDescent="0.25">
      <c r="A379" s="11" t="str">
        <f>IF((D379+E379+F379+G379)&gt;0,"a","b")</f>
        <v>a</v>
      </c>
      <c r="B379" s="4" t="s">
        <v>0</v>
      </c>
      <c r="C379" s="5" t="s">
        <v>4</v>
      </c>
      <c r="D379" s="13">
        <f>SUM(D380:D386)</f>
        <v>12150</v>
      </c>
      <c r="E379" s="13">
        <f t="shared" ref="E379:G379" si="63">SUM(E380:E386)</f>
        <v>11760</v>
      </c>
      <c r="F379" s="13">
        <f t="shared" si="63"/>
        <v>5758</v>
      </c>
      <c r="G379" s="6">
        <f t="shared" si="63"/>
        <v>4686.01073</v>
      </c>
      <c r="H379" s="22"/>
    </row>
    <row r="380" spans="1:8" ht="17.25" hidden="1" x14ac:dyDescent="0.25">
      <c r="A380" s="11" t="str">
        <f>IF((D380+E380+F380+G380)&gt;0,"a","b")</f>
        <v>b</v>
      </c>
      <c r="B380" s="7" t="s">
        <v>0</v>
      </c>
      <c r="C380" s="8" t="s">
        <v>5</v>
      </c>
      <c r="D380" s="9">
        <v>0</v>
      </c>
      <c r="E380" s="9">
        <v>0</v>
      </c>
      <c r="F380" s="9">
        <v>0</v>
      </c>
      <c r="G380" s="9">
        <v>0</v>
      </c>
      <c r="H380" s="22"/>
    </row>
    <row r="381" spans="1:8" ht="17.25" x14ac:dyDescent="0.25">
      <c r="A381" s="11" t="str">
        <f>IF((D381+E381+F381+G381)&gt;0,"a","b")</f>
        <v>a</v>
      </c>
      <c r="B381" s="7" t="s">
        <v>0</v>
      </c>
      <c r="C381" s="8" t="s">
        <v>6</v>
      </c>
      <c r="D381" s="14">
        <v>150</v>
      </c>
      <c r="E381" s="14">
        <v>156</v>
      </c>
      <c r="F381" s="14">
        <v>78</v>
      </c>
      <c r="G381" s="9">
        <v>78</v>
      </c>
      <c r="H381" s="22"/>
    </row>
    <row r="382" spans="1:8" ht="17.25" hidden="1" x14ac:dyDescent="0.25">
      <c r="A382" s="11" t="str">
        <f>IF((D382+E382+F382+G382)&gt;0,"a","b")</f>
        <v>b</v>
      </c>
      <c r="B382" s="7" t="s">
        <v>0</v>
      </c>
      <c r="C382" s="8" t="s">
        <v>7</v>
      </c>
      <c r="D382" s="9">
        <v>0</v>
      </c>
      <c r="E382" s="9">
        <v>0</v>
      </c>
      <c r="F382" s="9">
        <v>0</v>
      </c>
      <c r="G382" s="9">
        <v>0</v>
      </c>
      <c r="H382" s="22"/>
    </row>
    <row r="383" spans="1:8" ht="17.25" hidden="1" x14ac:dyDescent="0.25">
      <c r="A383" s="11" t="str">
        <f>IF((D383+E383+F383+G383)&gt;0,"a","b")</f>
        <v>b</v>
      </c>
      <c r="B383" s="7" t="s">
        <v>0</v>
      </c>
      <c r="C383" s="10" t="s">
        <v>8</v>
      </c>
      <c r="D383" s="9">
        <v>0</v>
      </c>
      <c r="E383" s="9">
        <v>0</v>
      </c>
      <c r="F383" s="9">
        <v>0</v>
      </c>
      <c r="G383" s="9">
        <v>0</v>
      </c>
      <c r="H383" s="22"/>
    </row>
    <row r="384" spans="1:8" ht="17.25" hidden="1" x14ac:dyDescent="0.25">
      <c r="A384" s="11" t="str">
        <f>IF((D384+E384+F384+G384)&gt;0,"a","b")</f>
        <v>b</v>
      </c>
      <c r="B384" s="7" t="s">
        <v>0</v>
      </c>
      <c r="C384" s="10" t="s">
        <v>9</v>
      </c>
      <c r="D384" s="9">
        <v>0</v>
      </c>
      <c r="E384" s="9">
        <v>0</v>
      </c>
      <c r="F384" s="9">
        <v>0</v>
      </c>
      <c r="G384" s="9">
        <v>0</v>
      </c>
      <c r="H384" s="22"/>
    </row>
    <row r="385" spans="1:8" ht="17.25" x14ac:dyDescent="0.25">
      <c r="A385" s="11" t="str">
        <f>IF((D385+E385+F385+G385)&gt;0,"a","b")</f>
        <v>a</v>
      </c>
      <c r="B385" s="7" t="s">
        <v>0</v>
      </c>
      <c r="C385" s="10" t="s">
        <v>10</v>
      </c>
      <c r="D385" s="14">
        <v>12000</v>
      </c>
      <c r="E385" s="14">
        <v>11604</v>
      </c>
      <c r="F385" s="14">
        <v>5680</v>
      </c>
      <c r="G385" s="9">
        <v>4608.01073</v>
      </c>
      <c r="H385" s="22"/>
    </row>
    <row r="386" spans="1:8" ht="17.25" hidden="1" x14ac:dyDescent="0.25">
      <c r="A386" s="11" t="str">
        <f>IF((D386+E386+F386+G386)&gt;0,"a","b")</f>
        <v>b</v>
      </c>
      <c r="B386" s="7" t="s">
        <v>0</v>
      </c>
      <c r="C386" s="10" t="s">
        <v>11</v>
      </c>
      <c r="D386" s="9">
        <v>0</v>
      </c>
      <c r="E386" s="9">
        <v>0</v>
      </c>
      <c r="F386" s="9">
        <v>0</v>
      </c>
      <c r="G386" s="9">
        <v>0</v>
      </c>
      <c r="H386" s="22"/>
    </row>
    <row r="387" spans="1:8" ht="17.25" hidden="1" x14ac:dyDescent="0.25">
      <c r="A387" s="11" t="str">
        <f>IF((D387+E387+F387+G387)&gt;0,"a","b")</f>
        <v>b</v>
      </c>
      <c r="B387" s="7" t="s">
        <v>0</v>
      </c>
      <c r="C387" s="5" t="s">
        <v>12</v>
      </c>
      <c r="D387" s="6">
        <v>0</v>
      </c>
      <c r="E387" s="6">
        <v>0</v>
      </c>
      <c r="F387" s="6">
        <v>0</v>
      </c>
      <c r="G387" s="6">
        <v>0</v>
      </c>
      <c r="H387" s="22"/>
    </row>
    <row r="388" spans="1:8" ht="17.25" hidden="1" x14ac:dyDescent="0.25">
      <c r="A388" s="11" t="str">
        <f>IF((D388+E388+F388+G388)&gt;0,"a","b")</f>
        <v>b</v>
      </c>
      <c r="B388" s="7" t="s">
        <v>0</v>
      </c>
      <c r="C388" s="5" t="s">
        <v>13</v>
      </c>
      <c r="D388" s="6">
        <v>0</v>
      </c>
      <c r="E388" s="6">
        <v>0</v>
      </c>
      <c r="F388" s="6">
        <v>0</v>
      </c>
      <c r="G388" s="6">
        <v>0</v>
      </c>
      <c r="H388" s="22"/>
    </row>
    <row r="389" spans="1:8" ht="17.25" hidden="1" x14ac:dyDescent="0.25">
      <c r="A389" s="11" t="str">
        <f>IF((D389+E389+F389+G389)&gt;0,"a","b")</f>
        <v>b</v>
      </c>
      <c r="B389" s="4" t="s">
        <v>0</v>
      </c>
      <c r="C389" s="5" t="s">
        <v>14</v>
      </c>
      <c r="D389" s="6">
        <v>0</v>
      </c>
      <c r="E389" s="6">
        <v>0</v>
      </c>
      <c r="F389" s="6">
        <v>0</v>
      </c>
      <c r="G389" s="6">
        <v>0</v>
      </c>
      <c r="H389" s="22"/>
    </row>
    <row r="390" spans="1:8" ht="17.25" x14ac:dyDescent="0.25">
      <c r="A390" s="11" t="str">
        <f>IF((D390+E390+F390+G390)&gt;0,"a","b")</f>
        <v>a</v>
      </c>
      <c r="B390" s="1" t="s">
        <v>69</v>
      </c>
      <c r="C390" s="2" t="s">
        <v>70</v>
      </c>
      <c r="D390" s="12">
        <f>D391+D399+D400+D401</f>
        <v>1240</v>
      </c>
      <c r="E390" s="12">
        <f t="shared" ref="E390:G390" si="64">E391+E399+E400+E401</f>
        <v>1240</v>
      </c>
      <c r="F390" s="12">
        <f t="shared" si="64"/>
        <v>270</v>
      </c>
      <c r="G390" s="3">
        <f t="shared" si="64"/>
        <v>150.905</v>
      </c>
      <c r="H390" s="22"/>
    </row>
    <row r="391" spans="1:8" ht="17.25" x14ac:dyDescent="0.25">
      <c r="A391" s="11" t="str">
        <f>IF((D391+E391+F391+G391)&gt;0,"a","b")</f>
        <v>a</v>
      </c>
      <c r="B391" s="4" t="s">
        <v>0</v>
      </c>
      <c r="C391" s="5" t="s">
        <v>4</v>
      </c>
      <c r="D391" s="13">
        <f>SUM(D392:D398)</f>
        <v>1240</v>
      </c>
      <c r="E391" s="13">
        <f t="shared" ref="E391:G391" si="65">SUM(E392:E398)</f>
        <v>1240</v>
      </c>
      <c r="F391" s="13">
        <f t="shared" si="65"/>
        <v>270</v>
      </c>
      <c r="G391" s="6">
        <f t="shared" si="65"/>
        <v>150.905</v>
      </c>
      <c r="H391" s="22"/>
    </row>
    <row r="392" spans="1:8" ht="17.25" hidden="1" x14ac:dyDescent="0.25">
      <c r="A392" s="11" t="str">
        <f>IF((D392+E392+F392+G392)&gt;0,"a","b")</f>
        <v>b</v>
      </c>
      <c r="B392" s="7" t="s">
        <v>0</v>
      </c>
      <c r="C392" s="8" t="s">
        <v>5</v>
      </c>
      <c r="D392" s="9">
        <v>0</v>
      </c>
      <c r="E392" s="9">
        <v>0</v>
      </c>
      <c r="F392" s="9">
        <v>0</v>
      </c>
      <c r="G392" s="9">
        <v>0</v>
      </c>
      <c r="H392" s="22"/>
    </row>
    <row r="393" spans="1:8" ht="17.25" x14ac:dyDescent="0.25">
      <c r="A393" s="11" t="str">
        <f>IF((D393+E393+F393+G393)&gt;0,"a","b")</f>
        <v>a</v>
      </c>
      <c r="B393" s="7" t="s">
        <v>0</v>
      </c>
      <c r="C393" s="8" t="s">
        <v>6</v>
      </c>
      <c r="D393" s="14">
        <v>1070</v>
      </c>
      <c r="E393" s="14">
        <v>1070</v>
      </c>
      <c r="F393" s="14">
        <v>270</v>
      </c>
      <c r="G393" s="9">
        <v>150.905</v>
      </c>
      <c r="H393" s="22"/>
    </row>
    <row r="394" spans="1:8" ht="17.25" hidden="1" x14ac:dyDescent="0.25">
      <c r="A394" s="11" t="str">
        <f>IF((D394+E394+F394+G394)&gt;0,"a","b")</f>
        <v>b</v>
      </c>
      <c r="B394" s="7" t="s">
        <v>0</v>
      </c>
      <c r="C394" s="8" t="s">
        <v>7</v>
      </c>
      <c r="D394" s="9">
        <v>0</v>
      </c>
      <c r="E394" s="9">
        <v>0</v>
      </c>
      <c r="F394" s="9">
        <v>0</v>
      </c>
      <c r="G394" s="9">
        <v>0</v>
      </c>
      <c r="H394" s="22"/>
    </row>
    <row r="395" spans="1:8" ht="17.25" hidden="1" x14ac:dyDescent="0.25">
      <c r="A395" s="11" t="str">
        <f>IF((D395+E395+F395+G395)&gt;0,"a","b")</f>
        <v>b</v>
      </c>
      <c r="B395" s="7" t="s">
        <v>0</v>
      </c>
      <c r="C395" s="10" t="s">
        <v>8</v>
      </c>
      <c r="D395" s="9">
        <v>0</v>
      </c>
      <c r="E395" s="9">
        <v>0</v>
      </c>
      <c r="F395" s="9">
        <v>0</v>
      </c>
      <c r="G395" s="9">
        <v>0</v>
      </c>
      <c r="H395" s="22"/>
    </row>
    <row r="396" spans="1:8" ht="17.25" hidden="1" x14ac:dyDescent="0.25">
      <c r="A396" s="11" t="str">
        <f>IF((D396+E396+F396+G396)&gt;0,"a","b")</f>
        <v>b</v>
      </c>
      <c r="B396" s="7" t="s">
        <v>0</v>
      </c>
      <c r="C396" s="10" t="s">
        <v>9</v>
      </c>
      <c r="D396" s="9">
        <v>0</v>
      </c>
      <c r="E396" s="9">
        <v>0</v>
      </c>
      <c r="F396" s="9">
        <v>0</v>
      </c>
      <c r="G396" s="9">
        <v>0</v>
      </c>
      <c r="H396" s="22"/>
    </row>
    <row r="397" spans="1:8" ht="17.25" hidden="1" x14ac:dyDescent="0.25">
      <c r="A397" s="11" t="str">
        <f>IF((D397+E397+F397+G397)&gt;0,"a","b")</f>
        <v>b</v>
      </c>
      <c r="B397" s="7" t="s">
        <v>0</v>
      </c>
      <c r="C397" s="10" t="s">
        <v>10</v>
      </c>
      <c r="D397" s="9">
        <v>0</v>
      </c>
      <c r="E397" s="9">
        <v>0</v>
      </c>
      <c r="F397" s="9">
        <v>0</v>
      </c>
      <c r="G397" s="9">
        <v>0</v>
      </c>
      <c r="H397" s="22"/>
    </row>
    <row r="398" spans="1:8" ht="17.25" x14ac:dyDescent="0.25">
      <c r="A398" s="11" t="str">
        <f>IF((D398+E398+F398+G398)&gt;0,"a","b")</f>
        <v>a</v>
      </c>
      <c r="B398" s="7" t="s">
        <v>0</v>
      </c>
      <c r="C398" s="10" t="s">
        <v>11</v>
      </c>
      <c r="D398" s="14">
        <v>170</v>
      </c>
      <c r="E398" s="14">
        <v>170</v>
      </c>
      <c r="F398" s="14">
        <v>0</v>
      </c>
      <c r="G398" s="9">
        <v>0</v>
      </c>
      <c r="H398" s="22"/>
    </row>
    <row r="399" spans="1:8" ht="17.25" hidden="1" x14ac:dyDescent="0.25">
      <c r="A399" s="11" t="str">
        <f>IF((D399+E399+F399+G399)&gt;0,"a","b")</f>
        <v>b</v>
      </c>
      <c r="B399" s="7" t="s">
        <v>0</v>
      </c>
      <c r="C399" s="5" t="s">
        <v>12</v>
      </c>
      <c r="D399" s="6">
        <v>0</v>
      </c>
      <c r="E399" s="6">
        <v>0</v>
      </c>
      <c r="F399" s="6">
        <v>0</v>
      </c>
      <c r="G399" s="6">
        <v>0</v>
      </c>
      <c r="H399" s="22"/>
    </row>
    <row r="400" spans="1:8" ht="17.25" hidden="1" x14ac:dyDescent="0.25">
      <c r="A400" s="11" t="str">
        <f>IF((D400+E400+F400+G400)&gt;0,"a","b")</f>
        <v>b</v>
      </c>
      <c r="B400" s="7" t="s">
        <v>0</v>
      </c>
      <c r="C400" s="5" t="s">
        <v>13</v>
      </c>
      <c r="D400" s="6">
        <v>0</v>
      </c>
      <c r="E400" s="6">
        <v>0</v>
      </c>
      <c r="F400" s="6">
        <v>0</v>
      </c>
      <c r="G400" s="6">
        <v>0</v>
      </c>
      <c r="H400" s="22"/>
    </row>
    <row r="401" spans="1:8" ht="17.25" hidden="1" x14ac:dyDescent="0.25">
      <c r="A401" s="11" t="str">
        <f>IF((D401+E401+F401+G401)&gt;0,"a","b")</f>
        <v>b</v>
      </c>
      <c r="B401" s="4" t="s">
        <v>0</v>
      </c>
      <c r="C401" s="5" t="s">
        <v>14</v>
      </c>
      <c r="D401" s="6">
        <v>0</v>
      </c>
      <c r="E401" s="6">
        <v>0</v>
      </c>
      <c r="F401" s="6">
        <v>0</v>
      </c>
      <c r="G401" s="6">
        <v>0</v>
      </c>
      <c r="H401" s="22"/>
    </row>
    <row r="402" spans="1:8" ht="17.25" x14ac:dyDescent="0.25">
      <c r="A402" s="11" t="str">
        <f>IF((D402+E402+F402+G402)&gt;0,"a","b")</f>
        <v>a</v>
      </c>
      <c r="B402" s="1" t="s">
        <v>71</v>
      </c>
      <c r="C402" s="2" t="s">
        <v>72</v>
      </c>
      <c r="D402" s="12">
        <f>D403+D411+D412+D413</f>
        <v>7000</v>
      </c>
      <c r="E402" s="12">
        <f t="shared" ref="E402:G402" si="66">E403+E411+E412+E413</f>
        <v>7000</v>
      </c>
      <c r="F402" s="12">
        <f t="shared" si="66"/>
        <v>3750</v>
      </c>
      <c r="G402" s="3">
        <f t="shared" si="66"/>
        <v>3539.5203299999998</v>
      </c>
      <c r="H402" s="22"/>
    </row>
    <row r="403" spans="1:8" ht="17.25" x14ac:dyDescent="0.25">
      <c r="A403" s="11" t="str">
        <f>IF((D403+E403+F403+G403)&gt;0,"a","b")</f>
        <v>a</v>
      </c>
      <c r="B403" s="4" t="s">
        <v>0</v>
      </c>
      <c r="C403" s="5" t="s">
        <v>4</v>
      </c>
      <c r="D403" s="13">
        <f>SUM(D404:D410)</f>
        <v>7000</v>
      </c>
      <c r="E403" s="13">
        <f t="shared" ref="E403:G403" si="67">SUM(E404:E410)</f>
        <v>7000</v>
      </c>
      <c r="F403" s="13">
        <f t="shared" si="67"/>
        <v>3750</v>
      </c>
      <c r="G403" s="6">
        <f t="shared" si="67"/>
        <v>3539.5203299999998</v>
      </c>
      <c r="H403" s="22"/>
    </row>
    <row r="404" spans="1:8" ht="17.25" hidden="1" x14ac:dyDescent="0.25">
      <c r="A404" s="11" t="str">
        <f>IF((D404+E404+F404+G404)&gt;0,"a","b")</f>
        <v>b</v>
      </c>
      <c r="B404" s="7" t="s">
        <v>0</v>
      </c>
      <c r="C404" s="8" t="s">
        <v>5</v>
      </c>
      <c r="D404" s="9">
        <v>0</v>
      </c>
      <c r="E404" s="9">
        <v>0</v>
      </c>
      <c r="F404" s="9">
        <v>0</v>
      </c>
      <c r="G404" s="9">
        <v>0</v>
      </c>
      <c r="H404" s="22"/>
    </row>
    <row r="405" spans="1:8" ht="17.25" x14ac:dyDescent="0.25">
      <c r="A405" s="11" t="str">
        <f>IF((D405+E405+F405+G405)&gt;0,"a","b")</f>
        <v>a</v>
      </c>
      <c r="B405" s="7" t="s">
        <v>0</v>
      </c>
      <c r="C405" s="8" t="s">
        <v>6</v>
      </c>
      <c r="D405" s="14">
        <v>1280</v>
      </c>
      <c r="E405" s="14">
        <v>1464.6</v>
      </c>
      <c r="F405" s="14">
        <v>976.2</v>
      </c>
      <c r="G405" s="9">
        <v>772.15832</v>
      </c>
      <c r="H405" s="22"/>
    </row>
    <row r="406" spans="1:8" ht="17.25" hidden="1" x14ac:dyDescent="0.25">
      <c r="A406" s="11" t="str">
        <f>IF((D406+E406+F406+G406)&gt;0,"a","b")</f>
        <v>b</v>
      </c>
      <c r="B406" s="7" t="s">
        <v>0</v>
      </c>
      <c r="C406" s="8" t="s">
        <v>7</v>
      </c>
      <c r="D406" s="9">
        <v>0</v>
      </c>
      <c r="E406" s="9">
        <v>0</v>
      </c>
      <c r="F406" s="9">
        <v>0</v>
      </c>
      <c r="G406" s="9">
        <v>0</v>
      </c>
      <c r="H406" s="22"/>
    </row>
    <row r="407" spans="1:8" ht="17.25" hidden="1" x14ac:dyDescent="0.25">
      <c r="A407" s="11" t="str">
        <f>IF((D407+E407+F407+G407)&gt;0,"a","b")</f>
        <v>b</v>
      </c>
      <c r="B407" s="7" t="s">
        <v>0</v>
      </c>
      <c r="C407" s="10" t="s">
        <v>8</v>
      </c>
      <c r="D407" s="9">
        <v>0</v>
      </c>
      <c r="E407" s="9">
        <v>0</v>
      </c>
      <c r="F407" s="9">
        <v>0</v>
      </c>
      <c r="G407" s="9">
        <v>0</v>
      </c>
      <c r="H407" s="22"/>
    </row>
    <row r="408" spans="1:8" ht="17.25" hidden="1" x14ac:dyDescent="0.25">
      <c r="A408" s="11" t="str">
        <f>IF((D408+E408+F408+G408)&gt;0,"a","b")</f>
        <v>b</v>
      </c>
      <c r="B408" s="7" t="s">
        <v>0</v>
      </c>
      <c r="C408" s="10" t="s">
        <v>9</v>
      </c>
      <c r="D408" s="9">
        <v>0</v>
      </c>
      <c r="E408" s="9">
        <v>0</v>
      </c>
      <c r="F408" s="9">
        <v>0</v>
      </c>
      <c r="G408" s="9">
        <v>0</v>
      </c>
      <c r="H408" s="22"/>
    </row>
    <row r="409" spans="1:8" ht="17.25" x14ac:dyDescent="0.25">
      <c r="A409" s="11" t="str">
        <f>IF((D409+E409+F409+G409)&gt;0,"a","b")</f>
        <v>a</v>
      </c>
      <c r="B409" s="7" t="s">
        <v>0</v>
      </c>
      <c r="C409" s="10" t="s">
        <v>10</v>
      </c>
      <c r="D409" s="14">
        <v>5720</v>
      </c>
      <c r="E409" s="14">
        <v>5535.4</v>
      </c>
      <c r="F409" s="14">
        <v>2773.8</v>
      </c>
      <c r="G409" s="9">
        <v>2767.3620099999998</v>
      </c>
      <c r="H409" s="22"/>
    </row>
    <row r="410" spans="1:8" ht="17.25" hidden="1" x14ac:dyDescent="0.25">
      <c r="A410" s="11" t="str">
        <f>IF((D410+E410+F410+G410)&gt;0,"a","b")</f>
        <v>b</v>
      </c>
      <c r="B410" s="7" t="s">
        <v>0</v>
      </c>
      <c r="C410" s="10" t="s">
        <v>11</v>
      </c>
      <c r="D410" s="9">
        <v>0</v>
      </c>
      <c r="E410" s="9">
        <v>0</v>
      </c>
      <c r="F410" s="9">
        <v>0</v>
      </c>
      <c r="G410" s="9">
        <v>0</v>
      </c>
      <c r="H410" s="22"/>
    </row>
    <row r="411" spans="1:8" ht="17.25" hidden="1" x14ac:dyDescent="0.25">
      <c r="A411" s="11" t="str">
        <f>IF((D411+E411+F411+G411)&gt;0,"a","b")</f>
        <v>b</v>
      </c>
      <c r="B411" s="7" t="s">
        <v>0</v>
      </c>
      <c r="C411" s="5" t="s">
        <v>12</v>
      </c>
      <c r="D411" s="6">
        <v>0</v>
      </c>
      <c r="E411" s="6">
        <v>0</v>
      </c>
      <c r="F411" s="6">
        <v>0</v>
      </c>
      <c r="G411" s="6">
        <v>0</v>
      </c>
      <c r="H411" s="22"/>
    </row>
    <row r="412" spans="1:8" ht="17.25" hidden="1" x14ac:dyDescent="0.25">
      <c r="A412" s="11" t="str">
        <f>IF((D412+E412+F412+G412)&gt;0,"a","b")</f>
        <v>b</v>
      </c>
      <c r="B412" s="7" t="s">
        <v>0</v>
      </c>
      <c r="C412" s="5" t="s">
        <v>13</v>
      </c>
      <c r="D412" s="6">
        <v>0</v>
      </c>
      <c r="E412" s="6">
        <v>0</v>
      </c>
      <c r="F412" s="6">
        <v>0</v>
      </c>
      <c r="G412" s="6">
        <v>0</v>
      </c>
      <c r="H412" s="22"/>
    </row>
    <row r="413" spans="1:8" ht="17.25" hidden="1" x14ac:dyDescent="0.25">
      <c r="A413" s="11" t="str">
        <f>IF((D413+E413+F413+G413)&gt;0,"a","b")</f>
        <v>b</v>
      </c>
      <c r="B413" s="4" t="s">
        <v>0</v>
      </c>
      <c r="C413" s="5" t="s">
        <v>14</v>
      </c>
      <c r="D413" s="6">
        <v>0</v>
      </c>
      <c r="E413" s="6">
        <v>0</v>
      </c>
      <c r="F413" s="6">
        <v>0</v>
      </c>
      <c r="G413" s="6">
        <v>0</v>
      </c>
      <c r="H413" s="22"/>
    </row>
    <row r="414" spans="1:8" ht="51.75" x14ac:dyDescent="0.25">
      <c r="A414" s="11" t="str">
        <f>IF((D414+E414+F414+G414)&gt;0,"a","b")</f>
        <v>a</v>
      </c>
      <c r="B414" s="1" t="s">
        <v>73</v>
      </c>
      <c r="C414" s="2" t="s">
        <v>74</v>
      </c>
      <c r="D414" s="12">
        <f>D426+D438+D450+D462+D474+D486+D498+D510+D522+D534</f>
        <v>470604</v>
      </c>
      <c r="E414" s="12">
        <f t="shared" ref="E414:G414" si="68">E426+E438+E450+E462+E474+E486+E498+E510+E522+E534</f>
        <v>472214</v>
      </c>
      <c r="F414" s="12">
        <f t="shared" si="68"/>
        <v>166445.20000000001</v>
      </c>
      <c r="G414" s="3">
        <f t="shared" si="68"/>
        <v>141021.30048000001</v>
      </c>
      <c r="H414" s="22"/>
    </row>
    <row r="415" spans="1:8" ht="17.25" x14ac:dyDescent="0.25">
      <c r="A415" s="11" t="str">
        <f>IF((D415+E415+F415+G415)&gt;0,"a","b")</f>
        <v>a</v>
      </c>
      <c r="B415" s="4" t="s">
        <v>0</v>
      </c>
      <c r="C415" s="5" t="s">
        <v>4</v>
      </c>
      <c r="D415" s="13">
        <f t="shared" ref="D415:G425" si="69">D427+D439+D451+D463+D475+D487+D499+D511+D523+D535</f>
        <v>465719</v>
      </c>
      <c r="E415" s="13">
        <f t="shared" si="69"/>
        <v>467324</v>
      </c>
      <c r="F415" s="13">
        <f t="shared" si="69"/>
        <v>163585.20000000001</v>
      </c>
      <c r="G415" s="6">
        <f t="shared" si="69"/>
        <v>139382.02001000001</v>
      </c>
      <c r="H415" s="22"/>
    </row>
    <row r="416" spans="1:8" ht="17.25" hidden="1" x14ac:dyDescent="0.25">
      <c r="A416" s="11" t="str">
        <f>IF((D416+E416+F416+G416)&gt;0,"a","b")</f>
        <v>b</v>
      </c>
      <c r="B416" s="7" t="s">
        <v>0</v>
      </c>
      <c r="C416" s="8" t="s">
        <v>5</v>
      </c>
      <c r="D416" s="9">
        <f t="shared" si="69"/>
        <v>0</v>
      </c>
      <c r="E416" s="9">
        <f t="shared" si="69"/>
        <v>0</v>
      </c>
      <c r="F416" s="9">
        <f t="shared" si="69"/>
        <v>0</v>
      </c>
      <c r="G416" s="9">
        <f t="shared" si="69"/>
        <v>0</v>
      </c>
      <c r="H416" s="22"/>
    </row>
    <row r="417" spans="1:8" ht="17.25" x14ac:dyDescent="0.25">
      <c r="A417" s="11" t="str">
        <f>IF((D417+E417+F417+G417)&gt;0,"a","b")</f>
        <v>a</v>
      </c>
      <c r="B417" s="7" t="s">
        <v>0</v>
      </c>
      <c r="C417" s="8" t="s">
        <v>6</v>
      </c>
      <c r="D417" s="14">
        <f t="shared" si="69"/>
        <v>246918</v>
      </c>
      <c r="E417" s="14">
        <f t="shared" si="69"/>
        <v>232415.35499999998</v>
      </c>
      <c r="F417" s="14">
        <f t="shared" si="69"/>
        <v>67496.755000000005</v>
      </c>
      <c r="G417" s="9">
        <f t="shared" si="69"/>
        <v>52400.717350000006</v>
      </c>
      <c r="H417" s="22"/>
    </row>
    <row r="418" spans="1:8" ht="17.25" hidden="1" x14ac:dyDescent="0.25">
      <c r="A418" s="11" t="str">
        <f>IF((D418+E418+F418+G418)&gt;0,"a","b")</f>
        <v>b</v>
      </c>
      <c r="B418" s="7" t="s">
        <v>0</v>
      </c>
      <c r="C418" s="8" t="s">
        <v>7</v>
      </c>
      <c r="D418" s="9">
        <f t="shared" si="69"/>
        <v>0</v>
      </c>
      <c r="E418" s="9">
        <f t="shared" si="69"/>
        <v>0</v>
      </c>
      <c r="F418" s="9">
        <f t="shared" si="69"/>
        <v>0</v>
      </c>
      <c r="G418" s="9">
        <f t="shared" si="69"/>
        <v>0</v>
      </c>
      <c r="H418" s="22"/>
    </row>
    <row r="419" spans="1:8" ht="17.25" x14ac:dyDescent="0.25">
      <c r="A419" s="11" t="str">
        <f>IF((D419+E419+F419+G419)&gt;0,"a","b")</f>
        <v>a</v>
      </c>
      <c r="B419" s="7" t="s">
        <v>0</v>
      </c>
      <c r="C419" s="10" t="s">
        <v>8</v>
      </c>
      <c r="D419" s="14">
        <f t="shared" si="69"/>
        <v>3200</v>
      </c>
      <c r="E419" s="14">
        <f t="shared" si="69"/>
        <v>3200</v>
      </c>
      <c r="F419" s="14">
        <f t="shared" si="69"/>
        <v>787</v>
      </c>
      <c r="G419" s="9">
        <f t="shared" si="69"/>
        <v>786.4</v>
      </c>
      <c r="H419" s="22"/>
    </row>
    <row r="420" spans="1:8" ht="17.25" x14ac:dyDescent="0.25">
      <c r="A420" s="11" t="str">
        <f>IF((D420+E420+F420+G420)&gt;0,"a","b")</f>
        <v>a</v>
      </c>
      <c r="B420" s="7" t="s">
        <v>0</v>
      </c>
      <c r="C420" s="10" t="s">
        <v>9</v>
      </c>
      <c r="D420" s="9">
        <f t="shared" si="69"/>
        <v>0</v>
      </c>
      <c r="E420" s="9">
        <f t="shared" si="69"/>
        <v>302.01</v>
      </c>
      <c r="F420" s="9">
        <f t="shared" si="69"/>
        <v>302.01</v>
      </c>
      <c r="G420" s="9">
        <f t="shared" si="69"/>
        <v>136.36748</v>
      </c>
      <c r="H420" s="22"/>
    </row>
    <row r="421" spans="1:8" ht="17.25" x14ac:dyDescent="0.25">
      <c r="A421" s="11" t="str">
        <f>IF((D421+E421+F421+G421)&gt;0,"a","b")</f>
        <v>a</v>
      </c>
      <c r="B421" s="7" t="s">
        <v>0</v>
      </c>
      <c r="C421" s="10" t="s">
        <v>10</v>
      </c>
      <c r="D421" s="14">
        <f t="shared" si="69"/>
        <v>212024</v>
      </c>
      <c r="E421" s="14">
        <f t="shared" si="69"/>
        <v>228131.64500000002</v>
      </c>
      <c r="F421" s="14">
        <f t="shared" si="69"/>
        <v>94152.944999999992</v>
      </c>
      <c r="G421" s="9">
        <f t="shared" si="69"/>
        <v>85431.422159999987</v>
      </c>
      <c r="H421" s="22"/>
    </row>
    <row r="422" spans="1:8" ht="17.25" x14ac:dyDescent="0.25">
      <c r="A422" s="11" t="str">
        <f>IF((D422+E422+F422+G422)&gt;0,"a","b")</f>
        <v>a</v>
      </c>
      <c r="B422" s="7" t="s">
        <v>0</v>
      </c>
      <c r="C422" s="10" t="s">
        <v>11</v>
      </c>
      <c r="D422" s="14">
        <f t="shared" si="69"/>
        <v>3577</v>
      </c>
      <c r="E422" s="14">
        <f t="shared" si="69"/>
        <v>3274.99</v>
      </c>
      <c r="F422" s="14">
        <f t="shared" si="69"/>
        <v>846.49</v>
      </c>
      <c r="G422" s="9">
        <f t="shared" si="69"/>
        <v>627.11302000000001</v>
      </c>
      <c r="H422" s="22"/>
    </row>
    <row r="423" spans="1:8" ht="17.25" x14ac:dyDescent="0.25">
      <c r="A423" s="11" t="str">
        <f>IF((D423+E423+F423+G423)&gt;0,"a","b")</f>
        <v>a</v>
      </c>
      <c r="B423" s="7" t="s">
        <v>0</v>
      </c>
      <c r="C423" s="5" t="s">
        <v>12</v>
      </c>
      <c r="D423" s="13">
        <f t="shared" si="69"/>
        <v>4885</v>
      </c>
      <c r="E423" s="13">
        <f t="shared" si="69"/>
        <v>4890</v>
      </c>
      <c r="F423" s="13">
        <f t="shared" si="69"/>
        <v>2860</v>
      </c>
      <c r="G423" s="6">
        <f t="shared" si="69"/>
        <v>1639.2804699999999</v>
      </c>
      <c r="H423" s="22"/>
    </row>
    <row r="424" spans="1:8" ht="17.25" hidden="1" x14ac:dyDescent="0.25">
      <c r="A424" s="11" t="str">
        <f>IF((D424+E424+F424+G424)&gt;0,"a","b")</f>
        <v>b</v>
      </c>
      <c r="B424" s="7" t="s">
        <v>0</v>
      </c>
      <c r="C424" s="5" t="s">
        <v>13</v>
      </c>
      <c r="D424" s="6">
        <f t="shared" si="69"/>
        <v>0</v>
      </c>
      <c r="E424" s="6">
        <f t="shared" si="69"/>
        <v>0</v>
      </c>
      <c r="F424" s="6">
        <f t="shared" si="69"/>
        <v>0</v>
      </c>
      <c r="G424" s="6">
        <f t="shared" si="69"/>
        <v>0</v>
      </c>
      <c r="H424" s="22"/>
    </row>
    <row r="425" spans="1:8" ht="17.25" hidden="1" x14ac:dyDescent="0.25">
      <c r="A425" s="11" t="str">
        <f>IF((D425+E425+F425+G425)&gt;0,"a","b")</f>
        <v>b</v>
      </c>
      <c r="B425" s="4" t="s">
        <v>0</v>
      </c>
      <c r="C425" s="5" t="s">
        <v>14</v>
      </c>
      <c r="D425" s="6">
        <f t="shared" si="69"/>
        <v>0</v>
      </c>
      <c r="E425" s="6">
        <f t="shared" si="69"/>
        <v>0</v>
      </c>
      <c r="F425" s="6">
        <f t="shared" si="69"/>
        <v>0</v>
      </c>
      <c r="G425" s="6">
        <f t="shared" si="69"/>
        <v>0</v>
      </c>
      <c r="H425" s="22"/>
    </row>
    <row r="426" spans="1:8" ht="17.25" x14ac:dyDescent="0.25">
      <c r="A426" s="11" t="str">
        <f>IF((D426+E426+F426+G426)&gt;0,"a","b")</f>
        <v>a</v>
      </c>
      <c r="B426" s="1" t="s">
        <v>75</v>
      </c>
      <c r="C426" s="2" t="s">
        <v>76</v>
      </c>
      <c r="D426" s="12">
        <f>D427+D435+D436+D437</f>
        <v>27500</v>
      </c>
      <c r="E426" s="12">
        <f t="shared" ref="E426:G426" si="70">E427+E435+E436+E437</f>
        <v>27500</v>
      </c>
      <c r="F426" s="12">
        <f t="shared" si="70"/>
        <v>13254.1</v>
      </c>
      <c r="G426" s="3">
        <f t="shared" si="70"/>
        <v>12675.186849999998</v>
      </c>
      <c r="H426" s="22"/>
    </row>
    <row r="427" spans="1:8" ht="17.25" x14ac:dyDescent="0.25">
      <c r="A427" s="11" t="str">
        <f>IF((D427+E427+F427+G427)&gt;0,"a","b")</f>
        <v>a</v>
      </c>
      <c r="B427" s="4" t="s">
        <v>0</v>
      </c>
      <c r="C427" s="5" t="s">
        <v>4</v>
      </c>
      <c r="D427" s="13">
        <f>SUM(D428:D434)</f>
        <v>27500</v>
      </c>
      <c r="E427" s="13">
        <f t="shared" ref="E427:G427" si="71">SUM(E428:E434)</f>
        <v>27500</v>
      </c>
      <c r="F427" s="13">
        <f t="shared" si="71"/>
        <v>13254.1</v>
      </c>
      <c r="G427" s="6">
        <f t="shared" si="71"/>
        <v>12675.186849999998</v>
      </c>
      <c r="H427" s="22"/>
    </row>
    <row r="428" spans="1:8" ht="17.25" hidden="1" x14ac:dyDescent="0.25">
      <c r="A428" s="11" t="str">
        <f>IF((D428+E428+F428+G428)&gt;0,"a","b")</f>
        <v>b</v>
      </c>
      <c r="B428" s="7" t="s">
        <v>0</v>
      </c>
      <c r="C428" s="8" t="s">
        <v>5</v>
      </c>
      <c r="D428" s="9">
        <v>0</v>
      </c>
      <c r="E428" s="9">
        <v>0</v>
      </c>
      <c r="F428" s="9">
        <v>0</v>
      </c>
      <c r="G428" s="9">
        <v>0</v>
      </c>
      <c r="H428" s="22"/>
    </row>
    <row r="429" spans="1:8" ht="17.25" hidden="1" x14ac:dyDescent="0.25">
      <c r="A429" s="11" t="str">
        <f>IF((D429+E429+F429+G429)&gt;0,"a","b")</f>
        <v>b</v>
      </c>
      <c r="B429" s="7" t="s">
        <v>0</v>
      </c>
      <c r="C429" s="8" t="s">
        <v>6</v>
      </c>
      <c r="D429" s="9">
        <v>0</v>
      </c>
      <c r="E429" s="9">
        <v>0</v>
      </c>
      <c r="F429" s="9">
        <v>0</v>
      </c>
      <c r="G429" s="9">
        <v>0</v>
      </c>
      <c r="H429" s="22"/>
    </row>
    <row r="430" spans="1:8" ht="17.25" hidden="1" x14ac:dyDescent="0.25">
      <c r="A430" s="11" t="str">
        <f>IF((D430+E430+F430+G430)&gt;0,"a","b")</f>
        <v>b</v>
      </c>
      <c r="B430" s="7" t="s">
        <v>0</v>
      </c>
      <c r="C430" s="8" t="s">
        <v>7</v>
      </c>
      <c r="D430" s="9">
        <v>0</v>
      </c>
      <c r="E430" s="9">
        <v>0</v>
      </c>
      <c r="F430" s="9">
        <v>0</v>
      </c>
      <c r="G430" s="9">
        <v>0</v>
      </c>
      <c r="H430" s="22"/>
    </row>
    <row r="431" spans="1:8" ht="17.25" hidden="1" x14ac:dyDescent="0.25">
      <c r="A431" s="11" t="str">
        <f>IF((D431+E431+F431+G431)&gt;0,"a","b")</f>
        <v>b</v>
      </c>
      <c r="B431" s="7" t="s">
        <v>0</v>
      </c>
      <c r="C431" s="10" t="s">
        <v>8</v>
      </c>
      <c r="D431" s="9">
        <v>0</v>
      </c>
      <c r="E431" s="9">
        <v>0</v>
      </c>
      <c r="F431" s="9">
        <v>0</v>
      </c>
      <c r="G431" s="9">
        <v>0</v>
      </c>
      <c r="H431" s="22"/>
    </row>
    <row r="432" spans="1:8" ht="17.25" hidden="1" x14ac:dyDescent="0.25">
      <c r="A432" s="11" t="str">
        <f>IF((D432+E432+F432+G432)&gt;0,"a","b")</f>
        <v>b</v>
      </c>
      <c r="B432" s="7" t="s">
        <v>0</v>
      </c>
      <c r="C432" s="10" t="s">
        <v>9</v>
      </c>
      <c r="D432" s="9">
        <v>0</v>
      </c>
      <c r="E432" s="9">
        <v>0</v>
      </c>
      <c r="F432" s="9">
        <v>0</v>
      </c>
      <c r="G432" s="9">
        <v>0</v>
      </c>
      <c r="H432" s="22"/>
    </row>
    <row r="433" spans="1:8" ht="17.25" x14ac:dyDescent="0.25">
      <c r="A433" s="11" t="str">
        <f>IF((D433+E433+F433+G433)&gt;0,"a","b")</f>
        <v>a</v>
      </c>
      <c r="B433" s="7" t="s">
        <v>0</v>
      </c>
      <c r="C433" s="10" t="s">
        <v>10</v>
      </c>
      <c r="D433" s="14">
        <v>27500</v>
      </c>
      <c r="E433" s="14">
        <v>27500</v>
      </c>
      <c r="F433" s="14">
        <v>13254.1</v>
      </c>
      <c r="G433" s="9">
        <v>12675.186849999998</v>
      </c>
      <c r="H433" s="22"/>
    </row>
    <row r="434" spans="1:8" ht="17.25" hidden="1" x14ac:dyDescent="0.25">
      <c r="A434" s="11" t="str">
        <f>IF((D434+E434+F434+G434)&gt;0,"a","b")</f>
        <v>b</v>
      </c>
      <c r="B434" s="7" t="s">
        <v>0</v>
      </c>
      <c r="C434" s="10" t="s">
        <v>11</v>
      </c>
      <c r="D434" s="9">
        <v>0</v>
      </c>
      <c r="E434" s="9">
        <v>0</v>
      </c>
      <c r="F434" s="9">
        <v>0</v>
      </c>
      <c r="G434" s="9">
        <v>0</v>
      </c>
      <c r="H434" s="22"/>
    </row>
    <row r="435" spans="1:8" ht="17.25" hidden="1" x14ac:dyDescent="0.25">
      <c r="A435" s="11" t="str">
        <f>IF((D435+E435+F435+G435)&gt;0,"a","b")</f>
        <v>b</v>
      </c>
      <c r="B435" s="7" t="s">
        <v>0</v>
      </c>
      <c r="C435" s="5" t="s">
        <v>12</v>
      </c>
      <c r="D435" s="6">
        <v>0</v>
      </c>
      <c r="E435" s="6">
        <v>0</v>
      </c>
      <c r="F435" s="6">
        <v>0</v>
      </c>
      <c r="G435" s="6">
        <v>0</v>
      </c>
      <c r="H435" s="22"/>
    </row>
    <row r="436" spans="1:8" ht="17.25" hidden="1" x14ac:dyDescent="0.25">
      <c r="A436" s="11" t="str">
        <f>IF((D436+E436+F436+G436)&gt;0,"a","b")</f>
        <v>b</v>
      </c>
      <c r="B436" s="7" t="s">
        <v>0</v>
      </c>
      <c r="C436" s="5" t="s">
        <v>13</v>
      </c>
      <c r="D436" s="6">
        <v>0</v>
      </c>
      <c r="E436" s="6">
        <v>0</v>
      </c>
      <c r="F436" s="6">
        <v>0</v>
      </c>
      <c r="G436" s="6">
        <v>0</v>
      </c>
      <c r="H436" s="22"/>
    </row>
    <row r="437" spans="1:8" ht="17.25" hidden="1" x14ac:dyDescent="0.25">
      <c r="A437" s="11" t="str">
        <f>IF((D437+E437+F437+G437)&gt;0,"a","b")</f>
        <v>b</v>
      </c>
      <c r="B437" s="4" t="s">
        <v>0</v>
      </c>
      <c r="C437" s="5" t="s">
        <v>14</v>
      </c>
      <c r="D437" s="6">
        <v>0</v>
      </c>
      <c r="E437" s="6">
        <v>0</v>
      </c>
      <c r="F437" s="6">
        <v>0</v>
      </c>
      <c r="G437" s="6">
        <v>0</v>
      </c>
      <c r="H437" s="22"/>
    </row>
    <row r="438" spans="1:8" ht="17.25" x14ac:dyDescent="0.25">
      <c r="A438" s="11" t="str">
        <f>IF((D438+E438+F438+G438)&gt;0,"a","b")</f>
        <v>a</v>
      </c>
      <c r="B438" s="1" t="s">
        <v>77</v>
      </c>
      <c r="C438" s="2" t="s">
        <v>78</v>
      </c>
      <c r="D438" s="12">
        <f>D439+D447+D448+D449</f>
        <v>15000</v>
      </c>
      <c r="E438" s="12">
        <f t="shared" ref="E438:G438" si="72">E439+E447+E448+E449</f>
        <v>15000</v>
      </c>
      <c r="F438" s="12">
        <f t="shared" si="72"/>
        <v>7188</v>
      </c>
      <c r="G438" s="3">
        <f t="shared" si="72"/>
        <v>6498.2664999999997</v>
      </c>
      <c r="H438" s="22"/>
    </row>
    <row r="439" spans="1:8" ht="17.25" x14ac:dyDescent="0.25">
      <c r="A439" s="11" t="str">
        <f>IF((D439+E439+F439+G439)&gt;0,"a","b")</f>
        <v>a</v>
      </c>
      <c r="B439" s="4" t="s">
        <v>0</v>
      </c>
      <c r="C439" s="5" t="s">
        <v>4</v>
      </c>
      <c r="D439" s="13">
        <f>SUM(D440:D446)</f>
        <v>15000</v>
      </c>
      <c r="E439" s="13">
        <f t="shared" ref="E439:G439" si="73">SUM(E440:E446)</f>
        <v>15000</v>
      </c>
      <c r="F439" s="13">
        <f t="shared" si="73"/>
        <v>7188</v>
      </c>
      <c r="G439" s="6">
        <f t="shared" si="73"/>
        <v>6498.2664999999997</v>
      </c>
      <c r="H439" s="22"/>
    </row>
    <row r="440" spans="1:8" ht="17.25" hidden="1" x14ac:dyDescent="0.25">
      <c r="A440" s="11" t="str">
        <f>IF((D440+E440+F440+G440)&gt;0,"a","b")</f>
        <v>b</v>
      </c>
      <c r="B440" s="7" t="s">
        <v>0</v>
      </c>
      <c r="C440" s="8" t="s">
        <v>5</v>
      </c>
      <c r="D440" s="9">
        <v>0</v>
      </c>
      <c r="E440" s="9">
        <v>0</v>
      </c>
      <c r="F440" s="9">
        <v>0</v>
      </c>
      <c r="G440" s="9">
        <v>0</v>
      </c>
      <c r="H440" s="22"/>
    </row>
    <row r="441" spans="1:8" ht="17.25" x14ac:dyDescent="0.25">
      <c r="A441" s="11" t="str">
        <f>IF((D441+E441+F441+G441)&gt;0,"a","b")</f>
        <v>a</v>
      </c>
      <c r="B441" s="7" t="s">
        <v>0</v>
      </c>
      <c r="C441" s="8" t="s">
        <v>6</v>
      </c>
      <c r="D441" s="14">
        <v>204</v>
      </c>
      <c r="E441" s="14">
        <v>204</v>
      </c>
      <c r="F441" s="14">
        <v>102</v>
      </c>
      <c r="G441" s="9">
        <v>102</v>
      </c>
      <c r="H441" s="22"/>
    </row>
    <row r="442" spans="1:8" ht="17.25" hidden="1" x14ac:dyDescent="0.25">
      <c r="A442" s="11" t="str">
        <f>IF((D442+E442+F442+G442)&gt;0,"a","b")</f>
        <v>b</v>
      </c>
      <c r="B442" s="7" t="s">
        <v>0</v>
      </c>
      <c r="C442" s="8" t="s">
        <v>7</v>
      </c>
      <c r="D442" s="9">
        <v>0</v>
      </c>
      <c r="E442" s="9">
        <v>0</v>
      </c>
      <c r="F442" s="9">
        <v>0</v>
      </c>
      <c r="G442" s="9">
        <v>0</v>
      </c>
      <c r="H442" s="22"/>
    </row>
    <row r="443" spans="1:8" ht="17.25" hidden="1" x14ac:dyDescent="0.25">
      <c r="A443" s="11" t="str">
        <f>IF((D443+E443+F443+G443)&gt;0,"a","b")</f>
        <v>b</v>
      </c>
      <c r="B443" s="7" t="s">
        <v>0</v>
      </c>
      <c r="C443" s="10" t="s">
        <v>8</v>
      </c>
      <c r="D443" s="9">
        <v>0</v>
      </c>
      <c r="E443" s="9">
        <v>0</v>
      </c>
      <c r="F443" s="9">
        <v>0</v>
      </c>
      <c r="G443" s="9">
        <v>0</v>
      </c>
      <c r="H443" s="22"/>
    </row>
    <row r="444" spans="1:8" ht="17.25" hidden="1" x14ac:dyDescent="0.25">
      <c r="A444" s="11" t="str">
        <f>IF((D444+E444+F444+G444)&gt;0,"a","b")</f>
        <v>b</v>
      </c>
      <c r="B444" s="7" t="s">
        <v>0</v>
      </c>
      <c r="C444" s="10" t="s">
        <v>9</v>
      </c>
      <c r="D444" s="9">
        <v>0</v>
      </c>
      <c r="E444" s="9">
        <v>0</v>
      </c>
      <c r="F444" s="9">
        <v>0</v>
      </c>
      <c r="G444" s="9">
        <v>0</v>
      </c>
      <c r="H444" s="22"/>
    </row>
    <row r="445" spans="1:8" ht="17.25" x14ac:dyDescent="0.25">
      <c r="A445" s="11" t="str">
        <f>IF((D445+E445+F445+G445)&gt;0,"a","b")</f>
        <v>a</v>
      </c>
      <c r="B445" s="7" t="s">
        <v>0</v>
      </c>
      <c r="C445" s="10" t="s">
        <v>10</v>
      </c>
      <c r="D445" s="14">
        <v>14796</v>
      </c>
      <c r="E445" s="14">
        <v>14796</v>
      </c>
      <c r="F445" s="14">
        <v>7086</v>
      </c>
      <c r="G445" s="9">
        <v>6396.2664999999997</v>
      </c>
      <c r="H445" s="22"/>
    </row>
    <row r="446" spans="1:8" ht="17.25" hidden="1" x14ac:dyDescent="0.25">
      <c r="A446" s="11" t="str">
        <f>IF((D446+E446+F446+G446)&gt;0,"a","b")</f>
        <v>b</v>
      </c>
      <c r="B446" s="7" t="s">
        <v>0</v>
      </c>
      <c r="C446" s="10" t="s">
        <v>11</v>
      </c>
      <c r="D446" s="9">
        <v>0</v>
      </c>
      <c r="E446" s="9">
        <v>0</v>
      </c>
      <c r="F446" s="9">
        <v>0</v>
      </c>
      <c r="G446" s="9">
        <v>0</v>
      </c>
      <c r="H446" s="22"/>
    </row>
    <row r="447" spans="1:8" ht="17.25" hidden="1" x14ac:dyDescent="0.25">
      <c r="A447" s="11" t="str">
        <f>IF((D447+E447+F447+G447)&gt;0,"a","b")</f>
        <v>b</v>
      </c>
      <c r="B447" s="7" t="s">
        <v>0</v>
      </c>
      <c r="C447" s="5" t="s">
        <v>12</v>
      </c>
      <c r="D447" s="6">
        <v>0</v>
      </c>
      <c r="E447" s="6">
        <v>0</v>
      </c>
      <c r="F447" s="6">
        <v>0</v>
      </c>
      <c r="G447" s="6">
        <v>0</v>
      </c>
      <c r="H447" s="22"/>
    </row>
    <row r="448" spans="1:8" ht="17.25" hidden="1" x14ac:dyDescent="0.25">
      <c r="A448" s="11" t="str">
        <f>IF((D448+E448+F448+G448)&gt;0,"a","b")</f>
        <v>b</v>
      </c>
      <c r="B448" s="7" t="s">
        <v>0</v>
      </c>
      <c r="C448" s="5" t="s">
        <v>13</v>
      </c>
      <c r="D448" s="6">
        <v>0</v>
      </c>
      <c r="E448" s="6">
        <v>0</v>
      </c>
      <c r="F448" s="6">
        <v>0</v>
      </c>
      <c r="G448" s="6">
        <v>0</v>
      </c>
      <c r="H448" s="22"/>
    </row>
    <row r="449" spans="1:8" ht="17.25" hidden="1" x14ac:dyDescent="0.25">
      <c r="A449" s="11" t="str">
        <f>IF((D449+E449+F449+G449)&gt;0,"a","b")</f>
        <v>b</v>
      </c>
      <c r="B449" s="4" t="s">
        <v>0</v>
      </c>
      <c r="C449" s="5" t="s">
        <v>14</v>
      </c>
      <c r="D449" s="6">
        <v>0</v>
      </c>
      <c r="E449" s="6">
        <v>0</v>
      </c>
      <c r="F449" s="6">
        <v>0</v>
      </c>
      <c r="G449" s="6">
        <v>0</v>
      </c>
      <c r="H449" s="22"/>
    </row>
    <row r="450" spans="1:8" ht="34.5" x14ac:dyDescent="0.25">
      <c r="A450" s="11" t="str">
        <f>IF((D450+E450+F450+G450)&gt;0,"a","b")</f>
        <v>a</v>
      </c>
      <c r="B450" s="1" t="s">
        <v>79</v>
      </c>
      <c r="C450" s="2" t="s">
        <v>80</v>
      </c>
      <c r="D450" s="12">
        <f>D451+D459+D460+D461</f>
        <v>2000</v>
      </c>
      <c r="E450" s="12">
        <f t="shared" ref="E450:G450" si="74">E451+E459+E460+E461</f>
        <v>2000</v>
      </c>
      <c r="F450" s="12">
        <f t="shared" si="74"/>
        <v>1000</v>
      </c>
      <c r="G450" s="3">
        <f t="shared" si="74"/>
        <v>999.99599999999998</v>
      </c>
      <c r="H450" s="22"/>
    </row>
    <row r="451" spans="1:8" ht="17.25" x14ac:dyDescent="0.25">
      <c r="A451" s="11" t="str">
        <f>IF((D451+E451+F451+G451)&gt;0,"a","b")</f>
        <v>a</v>
      </c>
      <c r="B451" s="4" t="s">
        <v>0</v>
      </c>
      <c r="C451" s="5" t="s">
        <v>4</v>
      </c>
      <c r="D451" s="13">
        <f>SUM(D452:D458)</f>
        <v>2000</v>
      </c>
      <c r="E451" s="13">
        <f t="shared" ref="E451:G451" si="75">SUM(E452:E458)</f>
        <v>2000</v>
      </c>
      <c r="F451" s="13">
        <f t="shared" si="75"/>
        <v>1000</v>
      </c>
      <c r="G451" s="6">
        <f t="shared" si="75"/>
        <v>999.99599999999998</v>
      </c>
      <c r="H451" s="22"/>
    </row>
    <row r="452" spans="1:8" ht="17.25" hidden="1" x14ac:dyDescent="0.25">
      <c r="A452" s="11" t="str">
        <f>IF((D452+E452+F452+G452)&gt;0,"a","b")</f>
        <v>b</v>
      </c>
      <c r="B452" s="7" t="s">
        <v>0</v>
      </c>
      <c r="C452" s="8" t="s">
        <v>5</v>
      </c>
      <c r="D452" s="9">
        <v>0</v>
      </c>
      <c r="E452" s="9">
        <v>0</v>
      </c>
      <c r="F452" s="9">
        <v>0</v>
      </c>
      <c r="G452" s="9">
        <v>0</v>
      </c>
      <c r="H452" s="22"/>
    </row>
    <row r="453" spans="1:8" ht="17.25" hidden="1" x14ac:dyDescent="0.25">
      <c r="A453" s="11" t="str">
        <f>IF((D453+E453+F453+G453)&gt;0,"a","b")</f>
        <v>b</v>
      </c>
      <c r="B453" s="7" t="s">
        <v>0</v>
      </c>
      <c r="C453" s="8" t="s">
        <v>6</v>
      </c>
      <c r="D453" s="9">
        <v>0</v>
      </c>
      <c r="E453" s="9">
        <v>0</v>
      </c>
      <c r="F453" s="9">
        <v>0</v>
      </c>
      <c r="G453" s="9">
        <v>0</v>
      </c>
      <c r="H453" s="22"/>
    </row>
    <row r="454" spans="1:8" ht="17.25" hidden="1" x14ac:dyDescent="0.25">
      <c r="A454" s="11" t="str">
        <f>IF((D454+E454+F454+G454)&gt;0,"a","b")</f>
        <v>b</v>
      </c>
      <c r="B454" s="7" t="s">
        <v>0</v>
      </c>
      <c r="C454" s="8" t="s">
        <v>7</v>
      </c>
      <c r="D454" s="9">
        <v>0</v>
      </c>
      <c r="E454" s="9">
        <v>0</v>
      </c>
      <c r="F454" s="9">
        <v>0</v>
      </c>
      <c r="G454" s="9">
        <v>0</v>
      </c>
      <c r="H454" s="22"/>
    </row>
    <row r="455" spans="1:8" ht="17.25" hidden="1" x14ac:dyDescent="0.25">
      <c r="A455" s="11" t="str">
        <f>IF((D455+E455+F455+G455)&gt;0,"a","b")</f>
        <v>b</v>
      </c>
      <c r="B455" s="7" t="s">
        <v>0</v>
      </c>
      <c r="C455" s="10" t="s">
        <v>8</v>
      </c>
      <c r="D455" s="9">
        <v>0</v>
      </c>
      <c r="E455" s="9">
        <v>0</v>
      </c>
      <c r="F455" s="9">
        <v>0</v>
      </c>
      <c r="G455" s="9">
        <v>0</v>
      </c>
      <c r="H455" s="22"/>
    </row>
    <row r="456" spans="1:8" ht="17.25" hidden="1" x14ac:dyDescent="0.25">
      <c r="A456" s="11" t="str">
        <f>IF((D456+E456+F456+G456)&gt;0,"a","b")</f>
        <v>b</v>
      </c>
      <c r="B456" s="7" t="s">
        <v>0</v>
      </c>
      <c r="C456" s="10" t="s">
        <v>9</v>
      </c>
      <c r="D456" s="9">
        <v>0</v>
      </c>
      <c r="E456" s="9">
        <v>0</v>
      </c>
      <c r="F456" s="9">
        <v>0</v>
      </c>
      <c r="G456" s="9">
        <v>0</v>
      </c>
      <c r="H456" s="22"/>
    </row>
    <row r="457" spans="1:8" ht="17.25" x14ac:dyDescent="0.25">
      <c r="A457" s="11" t="str">
        <f>IF((D457+E457+F457+G457)&gt;0,"a","b")</f>
        <v>a</v>
      </c>
      <c r="B457" s="7" t="s">
        <v>0</v>
      </c>
      <c r="C457" s="10" t="s">
        <v>10</v>
      </c>
      <c r="D457" s="14">
        <v>2000</v>
      </c>
      <c r="E457" s="14">
        <v>2000</v>
      </c>
      <c r="F457" s="14">
        <v>1000</v>
      </c>
      <c r="G457" s="9">
        <v>999.99599999999998</v>
      </c>
      <c r="H457" s="22"/>
    </row>
    <row r="458" spans="1:8" ht="17.25" hidden="1" x14ac:dyDescent="0.25">
      <c r="A458" s="11" t="str">
        <f>IF((D458+E458+F458+G458)&gt;0,"a","b")</f>
        <v>b</v>
      </c>
      <c r="B458" s="7" t="s">
        <v>0</v>
      </c>
      <c r="C458" s="10" t="s">
        <v>11</v>
      </c>
      <c r="D458" s="9">
        <v>0</v>
      </c>
      <c r="E458" s="9">
        <v>0</v>
      </c>
      <c r="F458" s="9">
        <v>0</v>
      </c>
      <c r="G458" s="9">
        <v>0</v>
      </c>
      <c r="H458" s="22"/>
    </row>
    <row r="459" spans="1:8" ht="17.25" hidden="1" x14ac:dyDescent="0.25">
      <c r="A459" s="11" t="str">
        <f>IF((D459+E459+F459+G459)&gt;0,"a","b")</f>
        <v>b</v>
      </c>
      <c r="B459" s="7" t="s">
        <v>0</v>
      </c>
      <c r="C459" s="5" t="s">
        <v>12</v>
      </c>
      <c r="D459" s="6">
        <v>0</v>
      </c>
      <c r="E459" s="6">
        <v>0</v>
      </c>
      <c r="F459" s="6">
        <v>0</v>
      </c>
      <c r="G459" s="6">
        <v>0</v>
      </c>
      <c r="H459" s="22"/>
    </row>
    <row r="460" spans="1:8" ht="17.25" hidden="1" x14ac:dyDescent="0.25">
      <c r="A460" s="11" t="str">
        <f>IF((D460+E460+F460+G460)&gt;0,"a","b")</f>
        <v>b</v>
      </c>
      <c r="B460" s="7" t="s">
        <v>0</v>
      </c>
      <c r="C460" s="5" t="s">
        <v>13</v>
      </c>
      <c r="D460" s="6">
        <v>0</v>
      </c>
      <c r="E460" s="6">
        <v>0</v>
      </c>
      <c r="F460" s="6">
        <v>0</v>
      </c>
      <c r="G460" s="6">
        <v>0</v>
      </c>
      <c r="H460" s="22"/>
    </row>
    <row r="461" spans="1:8" ht="17.25" hidden="1" x14ac:dyDescent="0.25">
      <c r="A461" s="11" t="str">
        <f>IF((D461+E461+F461+G461)&gt;0,"a","b")</f>
        <v>b</v>
      </c>
      <c r="B461" s="4" t="s">
        <v>0</v>
      </c>
      <c r="C461" s="5" t="s">
        <v>14</v>
      </c>
      <c r="D461" s="6">
        <v>0</v>
      </c>
      <c r="E461" s="6">
        <v>0</v>
      </c>
      <c r="F461" s="6">
        <v>0</v>
      </c>
      <c r="G461" s="6">
        <v>0</v>
      </c>
      <c r="H461" s="22"/>
    </row>
    <row r="462" spans="1:8" ht="17.25" x14ac:dyDescent="0.25">
      <c r="A462" s="11" t="str">
        <f>IF((D462+E462+F462+G462)&gt;0,"a","b")</f>
        <v>a</v>
      </c>
      <c r="B462" s="1" t="s">
        <v>81</v>
      </c>
      <c r="C462" s="2" t="s">
        <v>82</v>
      </c>
      <c r="D462" s="12">
        <f>D463+D471+D472+D473</f>
        <v>38640</v>
      </c>
      <c r="E462" s="12">
        <f t="shared" ref="E462:G462" si="76">E463+E471+E472+E473</f>
        <v>38640</v>
      </c>
      <c r="F462" s="12">
        <f t="shared" si="76"/>
        <v>17807</v>
      </c>
      <c r="G462" s="3">
        <f t="shared" si="76"/>
        <v>17278.107749999999</v>
      </c>
      <c r="H462" s="22"/>
    </row>
    <row r="463" spans="1:8" ht="17.25" x14ac:dyDescent="0.25">
      <c r="A463" s="11" t="str">
        <f>IF((D463+E463+F463+G463)&gt;0,"a","b")</f>
        <v>a</v>
      </c>
      <c r="B463" s="4" t="s">
        <v>0</v>
      </c>
      <c r="C463" s="5" t="s">
        <v>4</v>
      </c>
      <c r="D463" s="13">
        <f>SUM(D464:D470)</f>
        <v>38640</v>
      </c>
      <c r="E463" s="13">
        <f t="shared" ref="E463:G463" si="77">SUM(E464:E470)</f>
        <v>38640</v>
      </c>
      <c r="F463" s="13">
        <f t="shared" si="77"/>
        <v>17807</v>
      </c>
      <c r="G463" s="6">
        <f t="shared" si="77"/>
        <v>17278.107749999999</v>
      </c>
      <c r="H463" s="22"/>
    </row>
    <row r="464" spans="1:8" ht="17.25" hidden="1" x14ac:dyDescent="0.25">
      <c r="A464" s="11" t="str">
        <f>IF((D464+E464+F464+G464)&gt;0,"a","b")</f>
        <v>b</v>
      </c>
      <c r="B464" s="7" t="s">
        <v>0</v>
      </c>
      <c r="C464" s="8" t="s">
        <v>5</v>
      </c>
      <c r="D464" s="9">
        <v>0</v>
      </c>
      <c r="E464" s="9">
        <v>0</v>
      </c>
      <c r="F464" s="9">
        <v>0</v>
      </c>
      <c r="G464" s="9">
        <v>0</v>
      </c>
      <c r="H464" s="22"/>
    </row>
    <row r="465" spans="1:8" ht="17.25" x14ac:dyDescent="0.25">
      <c r="A465" s="11" t="str">
        <f>IF((D465+E465+F465+G465)&gt;0,"a","b")</f>
        <v>a</v>
      </c>
      <c r="B465" s="7" t="s">
        <v>0</v>
      </c>
      <c r="C465" s="8" t="s">
        <v>6</v>
      </c>
      <c r="D465" s="14">
        <v>36</v>
      </c>
      <c r="E465" s="14">
        <v>36</v>
      </c>
      <c r="F465" s="14">
        <v>18</v>
      </c>
      <c r="G465" s="9">
        <v>18</v>
      </c>
      <c r="H465" s="22"/>
    </row>
    <row r="466" spans="1:8" ht="17.25" hidden="1" x14ac:dyDescent="0.25">
      <c r="A466" s="11" t="str">
        <f>IF((D466+E466+F466+G466)&gt;0,"a","b")</f>
        <v>b</v>
      </c>
      <c r="B466" s="7" t="s">
        <v>0</v>
      </c>
      <c r="C466" s="8" t="s">
        <v>7</v>
      </c>
      <c r="D466" s="9">
        <v>0</v>
      </c>
      <c r="E466" s="9">
        <v>0</v>
      </c>
      <c r="F466" s="9">
        <v>0</v>
      </c>
      <c r="G466" s="9">
        <v>0</v>
      </c>
      <c r="H466" s="22"/>
    </row>
    <row r="467" spans="1:8" ht="17.25" hidden="1" x14ac:dyDescent="0.25">
      <c r="A467" s="11" t="str">
        <f>IF((D467+E467+F467+G467)&gt;0,"a","b")</f>
        <v>b</v>
      </c>
      <c r="B467" s="7" t="s">
        <v>0</v>
      </c>
      <c r="C467" s="10" t="s">
        <v>8</v>
      </c>
      <c r="D467" s="9">
        <v>0</v>
      </c>
      <c r="E467" s="9">
        <v>0</v>
      </c>
      <c r="F467" s="9">
        <v>0</v>
      </c>
      <c r="G467" s="9">
        <v>0</v>
      </c>
      <c r="H467" s="22"/>
    </row>
    <row r="468" spans="1:8" ht="17.25" hidden="1" x14ac:dyDescent="0.25">
      <c r="A468" s="11" t="str">
        <f>IF((D468+E468+F468+G468)&gt;0,"a","b")</f>
        <v>b</v>
      </c>
      <c r="B468" s="7" t="s">
        <v>0</v>
      </c>
      <c r="C468" s="10" t="s">
        <v>9</v>
      </c>
      <c r="D468" s="9">
        <v>0</v>
      </c>
      <c r="E468" s="9">
        <v>0</v>
      </c>
      <c r="F468" s="9">
        <v>0</v>
      </c>
      <c r="G468" s="9">
        <v>0</v>
      </c>
      <c r="H468" s="22"/>
    </row>
    <row r="469" spans="1:8" ht="17.25" x14ac:dyDescent="0.25">
      <c r="A469" s="11" t="str">
        <f>IF((D469+E469+F469+G469)&gt;0,"a","b")</f>
        <v>a</v>
      </c>
      <c r="B469" s="7" t="s">
        <v>0</v>
      </c>
      <c r="C469" s="10" t="s">
        <v>10</v>
      </c>
      <c r="D469" s="14">
        <v>38604</v>
      </c>
      <c r="E469" s="14">
        <v>38604</v>
      </c>
      <c r="F469" s="14">
        <v>17789</v>
      </c>
      <c r="G469" s="9">
        <v>17260.107749999999</v>
      </c>
      <c r="H469" s="22"/>
    </row>
    <row r="470" spans="1:8" ht="17.25" hidden="1" x14ac:dyDescent="0.25">
      <c r="A470" s="11" t="str">
        <f>IF((D470+E470+F470+G470)&gt;0,"a","b")</f>
        <v>b</v>
      </c>
      <c r="B470" s="7" t="s">
        <v>0</v>
      </c>
      <c r="C470" s="10" t="s">
        <v>11</v>
      </c>
      <c r="D470" s="9">
        <v>0</v>
      </c>
      <c r="E470" s="9">
        <v>0</v>
      </c>
      <c r="F470" s="9">
        <v>0</v>
      </c>
      <c r="G470" s="9">
        <v>0</v>
      </c>
      <c r="H470" s="22"/>
    </row>
    <row r="471" spans="1:8" ht="17.25" hidden="1" x14ac:dyDescent="0.25">
      <c r="A471" s="11" t="str">
        <f>IF((D471+E471+F471+G471)&gt;0,"a","b")</f>
        <v>b</v>
      </c>
      <c r="B471" s="7" t="s">
        <v>0</v>
      </c>
      <c r="C471" s="5" t="s">
        <v>12</v>
      </c>
      <c r="D471" s="6">
        <v>0</v>
      </c>
      <c r="E471" s="6">
        <v>0</v>
      </c>
      <c r="F471" s="6">
        <v>0</v>
      </c>
      <c r="G471" s="6">
        <v>0</v>
      </c>
      <c r="H471" s="22"/>
    </row>
    <row r="472" spans="1:8" ht="17.25" hidden="1" x14ac:dyDescent="0.25">
      <c r="A472" s="11" t="str">
        <f>IF((D472+E472+F472+G472)&gt;0,"a","b")</f>
        <v>b</v>
      </c>
      <c r="B472" s="7" t="s">
        <v>0</v>
      </c>
      <c r="C472" s="5" t="s">
        <v>13</v>
      </c>
      <c r="D472" s="6">
        <v>0</v>
      </c>
      <c r="E472" s="6">
        <v>0</v>
      </c>
      <c r="F472" s="6">
        <v>0</v>
      </c>
      <c r="G472" s="6">
        <v>0</v>
      </c>
      <c r="H472" s="22"/>
    </row>
    <row r="473" spans="1:8" ht="17.25" hidden="1" x14ac:dyDescent="0.25">
      <c r="A473" s="11" t="str">
        <f>IF((D473+E473+F473+G473)&gt;0,"a","b")</f>
        <v>b</v>
      </c>
      <c r="B473" s="4" t="s">
        <v>0</v>
      </c>
      <c r="C473" s="5" t="s">
        <v>14</v>
      </c>
      <c r="D473" s="6">
        <v>0</v>
      </c>
      <c r="E473" s="6">
        <v>0</v>
      </c>
      <c r="F473" s="6">
        <v>0</v>
      </c>
      <c r="G473" s="6">
        <v>0</v>
      </c>
      <c r="H473" s="22"/>
    </row>
    <row r="474" spans="1:8" ht="34.5" x14ac:dyDescent="0.25">
      <c r="A474" s="11" t="str">
        <f>IF((D474+E474+F474+G474)&gt;0,"a","b")</f>
        <v>a</v>
      </c>
      <c r="B474" s="1" t="s">
        <v>83</v>
      </c>
      <c r="C474" s="2" t="s">
        <v>84</v>
      </c>
      <c r="D474" s="12">
        <f>D475+D483+D484+D485</f>
        <v>2300</v>
      </c>
      <c r="E474" s="12">
        <f t="shared" ref="E474:G474" si="78">E475+E483+E484+E485</f>
        <v>4040</v>
      </c>
      <c r="F474" s="12">
        <f t="shared" si="78"/>
        <v>2208</v>
      </c>
      <c r="G474" s="3">
        <f t="shared" si="78"/>
        <v>1743.6895</v>
      </c>
      <c r="H474" s="22"/>
    </row>
    <row r="475" spans="1:8" ht="17.25" x14ac:dyDescent="0.25">
      <c r="A475" s="11" t="str">
        <f>IF((D475+E475+F475+G475)&gt;0,"a","b")</f>
        <v>a</v>
      </c>
      <c r="B475" s="4" t="s">
        <v>0</v>
      </c>
      <c r="C475" s="5" t="s">
        <v>4</v>
      </c>
      <c r="D475" s="13">
        <f>SUM(D476:D482)</f>
        <v>2300</v>
      </c>
      <c r="E475" s="13">
        <f t="shared" ref="E475:G475" si="79">SUM(E476:E482)</f>
        <v>4040</v>
      </c>
      <c r="F475" s="13">
        <f t="shared" si="79"/>
        <v>2208</v>
      </c>
      <c r="G475" s="6">
        <f t="shared" si="79"/>
        <v>1743.6895</v>
      </c>
      <c r="H475" s="22"/>
    </row>
    <row r="476" spans="1:8" ht="17.25" hidden="1" x14ac:dyDescent="0.25">
      <c r="A476" s="11" t="str">
        <f>IF((D476+E476+F476+G476)&gt;0,"a","b")</f>
        <v>b</v>
      </c>
      <c r="B476" s="7" t="s">
        <v>0</v>
      </c>
      <c r="C476" s="8" t="s">
        <v>5</v>
      </c>
      <c r="D476" s="9">
        <v>0</v>
      </c>
      <c r="E476" s="9">
        <v>0</v>
      </c>
      <c r="F476" s="9">
        <v>0</v>
      </c>
      <c r="G476" s="9">
        <v>0</v>
      </c>
      <c r="H476" s="22"/>
    </row>
    <row r="477" spans="1:8" ht="17.25" x14ac:dyDescent="0.25">
      <c r="A477" s="11" t="str">
        <f>IF((D477+E477+F477+G477)&gt;0,"a","b")</f>
        <v>a</v>
      </c>
      <c r="B477" s="7" t="s">
        <v>0</v>
      </c>
      <c r="C477" s="8" t="s">
        <v>6</v>
      </c>
      <c r="D477" s="14">
        <v>290</v>
      </c>
      <c r="E477" s="14">
        <v>292.35500000000002</v>
      </c>
      <c r="F477" s="14">
        <v>149.35500000000002</v>
      </c>
      <c r="G477" s="9">
        <v>149.35193000000001</v>
      </c>
      <c r="H477" s="22"/>
    </row>
    <row r="478" spans="1:8" ht="17.25" hidden="1" x14ac:dyDescent="0.25">
      <c r="A478" s="11" t="str">
        <f>IF((D478+E478+F478+G478)&gt;0,"a","b")</f>
        <v>b</v>
      </c>
      <c r="B478" s="7" t="s">
        <v>0</v>
      </c>
      <c r="C478" s="8" t="s">
        <v>7</v>
      </c>
      <c r="D478" s="9">
        <v>0</v>
      </c>
      <c r="E478" s="9">
        <v>0</v>
      </c>
      <c r="F478" s="9">
        <v>0</v>
      </c>
      <c r="G478" s="9">
        <v>0</v>
      </c>
      <c r="H478" s="22"/>
    </row>
    <row r="479" spans="1:8" ht="17.25" hidden="1" x14ac:dyDescent="0.25">
      <c r="A479" s="11" t="str">
        <f>IF((D479+E479+F479+G479)&gt;0,"a","b")</f>
        <v>b</v>
      </c>
      <c r="B479" s="7" t="s">
        <v>0</v>
      </c>
      <c r="C479" s="10" t="s">
        <v>8</v>
      </c>
      <c r="D479" s="9">
        <v>0</v>
      </c>
      <c r="E479" s="9">
        <v>0</v>
      </c>
      <c r="F479" s="9">
        <v>0</v>
      </c>
      <c r="G479" s="9">
        <v>0</v>
      </c>
      <c r="H479" s="22"/>
    </row>
    <row r="480" spans="1:8" ht="17.25" hidden="1" x14ac:dyDescent="0.25">
      <c r="A480" s="11" t="str">
        <f>IF((D480+E480+F480+G480)&gt;0,"a","b")</f>
        <v>b</v>
      </c>
      <c r="B480" s="7" t="s">
        <v>0</v>
      </c>
      <c r="C480" s="10" t="s">
        <v>9</v>
      </c>
      <c r="D480" s="9">
        <v>0</v>
      </c>
      <c r="E480" s="9">
        <v>0</v>
      </c>
      <c r="F480" s="9">
        <v>0</v>
      </c>
      <c r="G480" s="9">
        <v>0</v>
      </c>
      <c r="H480" s="22"/>
    </row>
    <row r="481" spans="1:8" ht="17.25" x14ac:dyDescent="0.25">
      <c r="A481" s="11" t="str">
        <f>IF((D481+E481+F481+G481)&gt;0,"a","b")</f>
        <v>a</v>
      </c>
      <c r="B481" s="7" t="s">
        <v>0</v>
      </c>
      <c r="C481" s="10" t="s">
        <v>10</v>
      </c>
      <c r="D481" s="14">
        <v>2010</v>
      </c>
      <c r="E481" s="14">
        <v>3747.645</v>
      </c>
      <c r="F481" s="14">
        <v>2058.645</v>
      </c>
      <c r="G481" s="9">
        <v>1594.3375699999999</v>
      </c>
      <c r="H481" s="22"/>
    </row>
    <row r="482" spans="1:8" ht="17.25" hidden="1" x14ac:dyDescent="0.25">
      <c r="A482" s="11" t="str">
        <f>IF((D482+E482+F482+G482)&gt;0,"a","b")</f>
        <v>b</v>
      </c>
      <c r="B482" s="7" t="s">
        <v>0</v>
      </c>
      <c r="C482" s="10" t="s">
        <v>11</v>
      </c>
      <c r="D482" s="9">
        <v>0</v>
      </c>
      <c r="E482" s="9">
        <v>0</v>
      </c>
      <c r="F482" s="9">
        <v>0</v>
      </c>
      <c r="G482" s="9">
        <v>0</v>
      </c>
      <c r="H482" s="22"/>
    </row>
    <row r="483" spans="1:8" ht="17.25" hidden="1" x14ac:dyDescent="0.25">
      <c r="A483" s="11" t="str">
        <f>IF((D483+E483+F483+G483)&gt;0,"a","b")</f>
        <v>b</v>
      </c>
      <c r="B483" s="7" t="s">
        <v>0</v>
      </c>
      <c r="C483" s="5" t="s">
        <v>12</v>
      </c>
      <c r="D483" s="6">
        <v>0</v>
      </c>
      <c r="E483" s="6">
        <v>0</v>
      </c>
      <c r="F483" s="6">
        <v>0</v>
      </c>
      <c r="G483" s="6">
        <v>0</v>
      </c>
      <c r="H483" s="22"/>
    </row>
    <row r="484" spans="1:8" ht="17.25" hidden="1" x14ac:dyDescent="0.25">
      <c r="A484" s="11" t="str">
        <f>IF((D484+E484+F484+G484)&gt;0,"a","b")</f>
        <v>b</v>
      </c>
      <c r="B484" s="7" t="s">
        <v>0</v>
      </c>
      <c r="C484" s="5" t="s">
        <v>13</v>
      </c>
      <c r="D484" s="6">
        <v>0</v>
      </c>
      <c r="E484" s="6">
        <v>0</v>
      </c>
      <c r="F484" s="6">
        <v>0</v>
      </c>
      <c r="G484" s="6">
        <v>0</v>
      </c>
      <c r="H484" s="22"/>
    </row>
    <row r="485" spans="1:8" ht="17.25" hidden="1" x14ac:dyDescent="0.25">
      <c r="A485" s="11" t="str">
        <f>IF((D485+E485+F485+G485)&gt;0,"a","b")</f>
        <v>b</v>
      </c>
      <c r="B485" s="4" t="s">
        <v>0</v>
      </c>
      <c r="C485" s="5" t="s">
        <v>14</v>
      </c>
      <c r="D485" s="6">
        <v>0</v>
      </c>
      <c r="E485" s="6">
        <v>0</v>
      </c>
      <c r="F485" s="6">
        <v>0</v>
      </c>
      <c r="G485" s="6">
        <v>0</v>
      </c>
      <c r="H485" s="22"/>
    </row>
    <row r="486" spans="1:8" ht="69" x14ac:dyDescent="0.25">
      <c r="A486" s="11" t="str">
        <f>IF((D486+E486+F486+G486)&gt;0,"a","b")</f>
        <v>a</v>
      </c>
      <c r="B486" s="1" t="s">
        <v>85</v>
      </c>
      <c r="C486" s="2" t="s">
        <v>86</v>
      </c>
      <c r="D486" s="12">
        <f>D487+D495+D496+D497</f>
        <v>11200</v>
      </c>
      <c r="E486" s="12">
        <f t="shared" ref="E486:G486" si="80">E487+E495+E496+E497</f>
        <v>11200</v>
      </c>
      <c r="F486" s="12">
        <f t="shared" si="80"/>
        <v>7285</v>
      </c>
      <c r="G486" s="3">
        <f t="shared" si="80"/>
        <v>7165.3013200000005</v>
      </c>
      <c r="H486" s="22"/>
    </row>
    <row r="487" spans="1:8" ht="17.25" x14ac:dyDescent="0.25">
      <c r="A487" s="11" t="str">
        <f>IF((D487+E487+F487+G487)&gt;0,"a","b")</f>
        <v>a</v>
      </c>
      <c r="B487" s="4" t="s">
        <v>0</v>
      </c>
      <c r="C487" s="5" t="s">
        <v>4</v>
      </c>
      <c r="D487" s="13">
        <f>SUM(D488:D494)</f>
        <v>11200</v>
      </c>
      <c r="E487" s="13">
        <f t="shared" ref="E487:G487" si="81">SUM(E488:E494)</f>
        <v>11200</v>
      </c>
      <c r="F487" s="13">
        <f t="shared" si="81"/>
        <v>7285</v>
      </c>
      <c r="G487" s="6">
        <f t="shared" si="81"/>
        <v>7165.3013200000005</v>
      </c>
      <c r="H487" s="22"/>
    </row>
    <row r="488" spans="1:8" ht="17.25" hidden="1" x14ac:dyDescent="0.25">
      <c r="A488" s="11" t="str">
        <f>IF((D488+E488+F488+G488)&gt;0,"a","b")</f>
        <v>b</v>
      </c>
      <c r="B488" s="7" t="s">
        <v>0</v>
      </c>
      <c r="C488" s="8" t="s">
        <v>5</v>
      </c>
      <c r="D488" s="9">
        <v>0</v>
      </c>
      <c r="E488" s="9">
        <v>0</v>
      </c>
      <c r="F488" s="9">
        <v>0</v>
      </c>
      <c r="G488" s="9">
        <v>0</v>
      </c>
      <c r="H488" s="22"/>
    </row>
    <row r="489" spans="1:8" ht="17.25" x14ac:dyDescent="0.25">
      <c r="A489" s="11" t="str">
        <f>IF((D489+E489+F489+G489)&gt;0,"a","b")</f>
        <v>a</v>
      </c>
      <c r="B489" s="7" t="s">
        <v>0</v>
      </c>
      <c r="C489" s="8" t="s">
        <v>6</v>
      </c>
      <c r="D489" s="14">
        <v>300</v>
      </c>
      <c r="E489" s="14">
        <v>300</v>
      </c>
      <c r="F489" s="14">
        <v>150</v>
      </c>
      <c r="G489" s="9">
        <v>126</v>
      </c>
      <c r="H489" s="22"/>
    </row>
    <row r="490" spans="1:8" ht="17.25" hidden="1" x14ac:dyDescent="0.25">
      <c r="A490" s="11" t="str">
        <f>IF((D490+E490+F490+G490)&gt;0,"a","b")</f>
        <v>b</v>
      </c>
      <c r="B490" s="7" t="s">
        <v>0</v>
      </c>
      <c r="C490" s="8" t="s">
        <v>7</v>
      </c>
      <c r="D490" s="9">
        <v>0</v>
      </c>
      <c r="E490" s="9">
        <v>0</v>
      </c>
      <c r="F490" s="9">
        <v>0</v>
      </c>
      <c r="G490" s="9">
        <v>0</v>
      </c>
      <c r="H490" s="22"/>
    </row>
    <row r="491" spans="1:8" ht="17.25" hidden="1" x14ac:dyDescent="0.25">
      <c r="A491" s="11" t="str">
        <f>IF((D491+E491+F491+G491)&gt;0,"a","b")</f>
        <v>b</v>
      </c>
      <c r="B491" s="7" t="s">
        <v>0</v>
      </c>
      <c r="C491" s="10" t="s">
        <v>8</v>
      </c>
      <c r="D491" s="9">
        <v>0</v>
      </c>
      <c r="E491" s="9">
        <v>0</v>
      </c>
      <c r="F491" s="9">
        <v>0</v>
      </c>
      <c r="G491" s="9">
        <v>0</v>
      </c>
      <c r="H491" s="22"/>
    </row>
    <row r="492" spans="1:8" ht="17.25" hidden="1" x14ac:dyDescent="0.25">
      <c r="A492" s="11" t="str">
        <f>IF((D492+E492+F492+G492)&gt;0,"a","b")</f>
        <v>b</v>
      </c>
      <c r="B492" s="7" t="s">
        <v>0</v>
      </c>
      <c r="C492" s="10" t="s">
        <v>9</v>
      </c>
      <c r="D492" s="9">
        <v>0</v>
      </c>
      <c r="E492" s="9">
        <v>0</v>
      </c>
      <c r="F492" s="9">
        <v>0</v>
      </c>
      <c r="G492" s="9">
        <v>0</v>
      </c>
      <c r="H492" s="22"/>
    </row>
    <row r="493" spans="1:8" ht="17.25" x14ac:dyDescent="0.25">
      <c r="A493" s="11" t="str">
        <f>IF((D493+E493+F493+G493)&gt;0,"a","b")</f>
        <v>a</v>
      </c>
      <c r="B493" s="7" t="s">
        <v>0</v>
      </c>
      <c r="C493" s="10" t="s">
        <v>10</v>
      </c>
      <c r="D493" s="14">
        <v>10900</v>
      </c>
      <c r="E493" s="14">
        <v>10900</v>
      </c>
      <c r="F493" s="14">
        <v>7135</v>
      </c>
      <c r="G493" s="9">
        <v>7039.3013200000005</v>
      </c>
      <c r="H493" s="22"/>
    </row>
    <row r="494" spans="1:8" ht="17.25" hidden="1" x14ac:dyDescent="0.25">
      <c r="A494" s="11" t="str">
        <f>IF((D494+E494+F494+G494)&gt;0,"a","b")</f>
        <v>b</v>
      </c>
      <c r="B494" s="7" t="s">
        <v>0</v>
      </c>
      <c r="C494" s="10" t="s">
        <v>11</v>
      </c>
      <c r="D494" s="9">
        <v>0</v>
      </c>
      <c r="E494" s="9">
        <v>0</v>
      </c>
      <c r="F494" s="9">
        <v>0</v>
      </c>
      <c r="G494" s="9">
        <v>0</v>
      </c>
      <c r="H494" s="22"/>
    </row>
    <row r="495" spans="1:8" ht="17.25" hidden="1" x14ac:dyDescent="0.25">
      <c r="A495" s="11" t="str">
        <f>IF((D495+E495+F495+G495)&gt;0,"a","b")</f>
        <v>b</v>
      </c>
      <c r="B495" s="7" t="s">
        <v>0</v>
      </c>
      <c r="C495" s="5" t="s">
        <v>12</v>
      </c>
      <c r="D495" s="6">
        <v>0</v>
      </c>
      <c r="E495" s="6">
        <v>0</v>
      </c>
      <c r="F495" s="6">
        <v>0</v>
      </c>
      <c r="G495" s="6">
        <v>0</v>
      </c>
      <c r="H495" s="22"/>
    </row>
    <row r="496" spans="1:8" ht="17.25" hidden="1" x14ac:dyDescent="0.25">
      <c r="A496" s="11" t="str">
        <f>IF((D496+E496+F496+G496)&gt;0,"a","b")</f>
        <v>b</v>
      </c>
      <c r="B496" s="7" t="s">
        <v>0</v>
      </c>
      <c r="C496" s="5" t="s">
        <v>13</v>
      </c>
      <c r="D496" s="6">
        <v>0</v>
      </c>
      <c r="E496" s="6">
        <v>0</v>
      </c>
      <c r="F496" s="6">
        <v>0</v>
      </c>
      <c r="G496" s="6">
        <v>0</v>
      </c>
      <c r="H496" s="22"/>
    </row>
    <row r="497" spans="1:8" ht="17.25" hidden="1" x14ac:dyDescent="0.25">
      <c r="A497" s="11" t="str">
        <f>IF((D497+E497+F497+G497)&gt;0,"a","b")</f>
        <v>b</v>
      </c>
      <c r="B497" s="4" t="s">
        <v>0</v>
      </c>
      <c r="C497" s="5" t="s">
        <v>14</v>
      </c>
      <c r="D497" s="6">
        <v>0</v>
      </c>
      <c r="E497" s="6">
        <v>0</v>
      </c>
      <c r="F497" s="6">
        <v>0</v>
      </c>
      <c r="G497" s="6">
        <v>0</v>
      </c>
      <c r="H497" s="22"/>
    </row>
    <row r="498" spans="1:8" ht="34.5" x14ac:dyDescent="0.25">
      <c r="A498" s="11" t="str">
        <f>IF((D498+E498+F498+G498)&gt;0,"a","b")</f>
        <v>a</v>
      </c>
      <c r="B498" s="1" t="s">
        <v>87</v>
      </c>
      <c r="C498" s="2" t="s">
        <v>88</v>
      </c>
      <c r="D498" s="12">
        <f>D499+D507+D508+D509</f>
        <v>113964</v>
      </c>
      <c r="E498" s="12">
        <f t="shared" ref="E498:G498" si="82">E499+E507+E508+E509</f>
        <v>113834</v>
      </c>
      <c r="F498" s="12">
        <f t="shared" si="82"/>
        <v>53176.200000000004</v>
      </c>
      <c r="G498" s="3">
        <f t="shared" si="82"/>
        <v>44688.110949999995</v>
      </c>
      <c r="H498" s="22"/>
    </row>
    <row r="499" spans="1:8" ht="17.25" x14ac:dyDescent="0.25">
      <c r="A499" s="11" t="str">
        <f>IF((D499+E499+F499+G499)&gt;0,"a","b")</f>
        <v>a</v>
      </c>
      <c r="B499" s="4" t="s">
        <v>0</v>
      </c>
      <c r="C499" s="5" t="s">
        <v>4</v>
      </c>
      <c r="D499" s="13">
        <f>SUM(D500:D506)</f>
        <v>113879</v>
      </c>
      <c r="E499" s="13">
        <f t="shared" ref="E499:G499" si="83">SUM(E500:E506)</f>
        <v>113749</v>
      </c>
      <c r="F499" s="13">
        <f t="shared" si="83"/>
        <v>53146.200000000004</v>
      </c>
      <c r="G499" s="6">
        <f t="shared" si="83"/>
        <v>44681.140479999995</v>
      </c>
      <c r="H499" s="22"/>
    </row>
    <row r="500" spans="1:8" ht="17.25" hidden="1" x14ac:dyDescent="0.25">
      <c r="A500" s="11" t="str">
        <f>IF((D500+E500+F500+G500)&gt;0,"a","b")</f>
        <v>b</v>
      </c>
      <c r="B500" s="7" t="s">
        <v>0</v>
      </c>
      <c r="C500" s="8" t="s">
        <v>5</v>
      </c>
      <c r="D500" s="9">
        <v>0</v>
      </c>
      <c r="E500" s="9">
        <v>0</v>
      </c>
      <c r="F500" s="9">
        <v>0</v>
      </c>
      <c r="G500" s="9">
        <v>0</v>
      </c>
      <c r="H500" s="22"/>
    </row>
    <row r="501" spans="1:8" ht="17.25" x14ac:dyDescent="0.25">
      <c r="A501" s="11" t="str">
        <f>IF((D501+E501+F501+G501)&gt;0,"a","b")</f>
        <v>a</v>
      </c>
      <c r="B501" s="7" t="s">
        <v>0</v>
      </c>
      <c r="C501" s="8" t="s">
        <v>6</v>
      </c>
      <c r="D501" s="14">
        <v>95088</v>
      </c>
      <c r="E501" s="14">
        <v>86588</v>
      </c>
      <c r="F501" s="14">
        <v>35900</v>
      </c>
      <c r="G501" s="9">
        <v>28584.37485</v>
      </c>
      <c r="H501" s="22"/>
    </row>
    <row r="502" spans="1:8" ht="17.25" hidden="1" x14ac:dyDescent="0.25">
      <c r="A502" s="11" t="str">
        <f>IF((D502+E502+F502+G502)&gt;0,"a","b")</f>
        <v>b</v>
      </c>
      <c r="B502" s="7" t="s">
        <v>0</v>
      </c>
      <c r="C502" s="8" t="s">
        <v>7</v>
      </c>
      <c r="D502" s="9">
        <v>0</v>
      </c>
      <c r="E502" s="9">
        <v>0</v>
      </c>
      <c r="F502" s="9">
        <v>0</v>
      </c>
      <c r="G502" s="9">
        <v>0</v>
      </c>
      <c r="H502" s="22"/>
    </row>
    <row r="503" spans="1:8" ht="17.25" hidden="1" x14ac:dyDescent="0.25">
      <c r="A503" s="11" t="str">
        <f>IF((D503+E503+F503+G503)&gt;0,"a","b")</f>
        <v>b</v>
      </c>
      <c r="B503" s="7" t="s">
        <v>0</v>
      </c>
      <c r="C503" s="10" t="s">
        <v>8</v>
      </c>
      <c r="D503" s="9">
        <v>0</v>
      </c>
      <c r="E503" s="9">
        <v>0</v>
      </c>
      <c r="F503" s="9">
        <v>0</v>
      </c>
      <c r="G503" s="9">
        <v>0</v>
      </c>
      <c r="H503" s="22"/>
    </row>
    <row r="504" spans="1:8" ht="17.25" x14ac:dyDescent="0.25">
      <c r="A504" s="11" t="str">
        <f>IF((D504+E504+F504+G504)&gt;0,"a","b")</f>
        <v>a</v>
      </c>
      <c r="B504" s="7" t="s">
        <v>0</v>
      </c>
      <c r="C504" s="10" t="s">
        <v>9</v>
      </c>
      <c r="D504" s="9">
        <v>0</v>
      </c>
      <c r="E504" s="9">
        <v>302.01</v>
      </c>
      <c r="F504" s="9">
        <v>302.01</v>
      </c>
      <c r="G504" s="9">
        <v>136.36748</v>
      </c>
      <c r="H504" s="22"/>
    </row>
    <row r="505" spans="1:8" ht="17.25" x14ac:dyDescent="0.25">
      <c r="A505" s="11" t="str">
        <f>IF((D505+E505+F505+G505)&gt;0,"a","b")</f>
        <v>a</v>
      </c>
      <c r="B505" s="7" t="s">
        <v>0</v>
      </c>
      <c r="C505" s="10" t="s">
        <v>10</v>
      </c>
      <c r="D505" s="14">
        <v>15214</v>
      </c>
      <c r="E505" s="14">
        <v>23584</v>
      </c>
      <c r="F505" s="14">
        <v>16097.7</v>
      </c>
      <c r="G505" s="9">
        <v>15333.28513</v>
      </c>
      <c r="H505" s="22"/>
    </row>
    <row r="506" spans="1:8" ht="17.25" x14ac:dyDescent="0.25">
      <c r="A506" s="11" t="str">
        <f>IF((D506+E506+F506+G506)&gt;0,"a","b")</f>
        <v>a</v>
      </c>
      <c r="B506" s="7" t="s">
        <v>0</v>
      </c>
      <c r="C506" s="10" t="s">
        <v>11</v>
      </c>
      <c r="D506" s="14">
        <v>3577</v>
      </c>
      <c r="E506" s="14">
        <v>3274.99</v>
      </c>
      <c r="F506" s="14">
        <v>846.49</v>
      </c>
      <c r="G506" s="9">
        <v>627.11302000000001</v>
      </c>
      <c r="H506" s="22"/>
    </row>
    <row r="507" spans="1:8" ht="17.25" x14ac:dyDescent="0.25">
      <c r="A507" s="11" t="str">
        <f>IF((D507+E507+F507+G507)&gt;0,"a","b")</f>
        <v>a</v>
      </c>
      <c r="B507" s="7" t="s">
        <v>0</v>
      </c>
      <c r="C507" s="5" t="s">
        <v>12</v>
      </c>
      <c r="D507" s="13">
        <v>85</v>
      </c>
      <c r="E507" s="13">
        <v>85</v>
      </c>
      <c r="F507" s="13">
        <v>30</v>
      </c>
      <c r="G507" s="6">
        <v>6.9704699999999997</v>
      </c>
      <c r="H507" s="22"/>
    </row>
    <row r="508" spans="1:8" ht="17.25" hidden="1" x14ac:dyDescent="0.25">
      <c r="A508" s="11" t="str">
        <f>IF((D508+E508+F508+G508)&gt;0,"a","b")</f>
        <v>b</v>
      </c>
      <c r="B508" s="7" t="s">
        <v>0</v>
      </c>
      <c r="C508" s="5" t="s">
        <v>13</v>
      </c>
      <c r="D508" s="6">
        <v>0</v>
      </c>
      <c r="E508" s="6">
        <v>0</v>
      </c>
      <c r="F508" s="6">
        <v>0</v>
      </c>
      <c r="G508" s="6">
        <v>0</v>
      </c>
      <c r="H508" s="22"/>
    </row>
    <row r="509" spans="1:8" ht="17.25" hidden="1" x14ac:dyDescent="0.25">
      <c r="A509" s="11" t="str">
        <f>IF((D509+E509+F509+G509)&gt;0,"a","b")</f>
        <v>b</v>
      </c>
      <c r="B509" s="4" t="s">
        <v>0</v>
      </c>
      <c r="C509" s="5" t="s">
        <v>14</v>
      </c>
      <c r="D509" s="6">
        <v>0</v>
      </c>
      <c r="E509" s="6">
        <v>0</v>
      </c>
      <c r="F509" s="6">
        <v>0</v>
      </c>
      <c r="G509" s="6">
        <v>0</v>
      </c>
      <c r="H509" s="22"/>
    </row>
    <row r="510" spans="1:8" ht="17.25" x14ac:dyDescent="0.25">
      <c r="A510" s="11" t="str">
        <f>IF((D510+E510+F510+G510)&gt;0,"a","b")</f>
        <v>a</v>
      </c>
      <c r="B510" s="1" t="s">
        <v>89</v>
      </c>
      <c r="C510" s="2" t="s">
        <v>90</v>
      </c>
      <c r="D510" s="12">
        <f>D511+D519+D520+D521</f>
        <v>20000</v>
      </c>
      <c r="E510" s="12">
        <f t="shared" ref="E510:G510" si="84">E511+E519+E520+E521</f>
        <v>20000</v>
      </c>
      <c r="F510" s="12">
        <f t="shared" si="84"/>
        <v>12447.5</v>
      </c>
      <c r="G510" s="3">
        <f t="shared" si="84"/>
        <v>12435.097600000001</v>
      </c>
      <c r="H510" s="22"/>
    </row>
    <row r="511" spans="1:8" ht="17.25" x14ac:dyDescent="0.25">
      <c r="A511" s="11" t="str">
        <f>IF((D511+E511+F511+G511)&gt;0,"a","b")</f>
        <v>a</v>
      </c>
      <c r="B511" s="4" t="s">
        <v>0</v>
      </c>
      <c r="C511" s="5" t="s">
        <v>4</v>
      </c>
      <c r="D511" s="13">
        <f>SUM(D512:D518)</f>
        <v>20000</v>
      </c>
      <c r="E511" s="13">
        <f t="shared" ref="E511:G511" si="85">SUM(E512:E518)</f>
        <v>20000</v>
      </c>
      <c r="F511" s="13">
        <f t="shared" si="85"/>
        <v>12447.5</v>
      </c>
      <c r="G511" s="6">
        <f t="shared" si="85"/>
        <v>12435.097600000001</v>
      </c>
      <c r="H511" s="22"/>
    </row>
    <row r="512" spans="1:8" ht="17.25" hidden="1" x14ac:dyDescent="0.25">
      <c r="A512" s="11" t="str">
        <f>IF((D512+E512+F512+G512)&gt;0,"a","b")</f>
        <v>b</v>
      </c>
      <c r="B512" s="7" t="s">
        <v>0</v>
      </c>
      <c r="C512" s="8" t="s">
        <v>5</v>
      </c>
      <c r="D512" s="9">
        <v>0</v>
      </c>
      <c r="E512" s="9">
        <v>0</v>
      </c>
      <c r="F512" s="9">
        <v>0</v>
      </c>
      <c r="G512" s="9">
        <v>0</v>
      </c>
      <c r="H512" s="22"/>
    </row>
    <row r="513" spans="1:8" ht="17.25" hidden="1" x14ac:dyDescent="0.25">
      <c r="A513" s="11" t="str">
        <f>IF((D513+E513+F513+G513)&gt;0,"a","b")</f>
        <v>b</v>
      </c>
      <c r="B513" s="7" t="s">
        <v>0</v>
      </c>
      <c r="C513" s="8" t="s">
        <v>6</v>
      </c>
      <c r="D513" s="9">
        <v>0</v>
      </c>
      <c r="E513" s="9">
        <v>0</v>
      </c>
      <c r="F513" s="9">
        <v>0</v>
      </c>
      <c r="G513" s="9">
        <v>0</v>
      </c>
      <c r="H513" s="22"/>
    </row>
    <row r="514" spans="1:8" ht="17.25" hidden="1" x14ac:dyDescent="0.25">
      <c r="A514" s="11" t="str">
        <f>IF((D514+E514+F514+G514)&gt;0,"a","b")</f>
        <v>b</v>
      </c>
      <c r="B514" s="7" t="s">
        <v>0</v>
      </c>
      <c r="C514" s="8" t="s">
        <v>7</v>
      </c>
      <c r="D514" s="9">
        <v>0</v>
      </c>
      <c r="E514" s="9">
        <v>0</v>
      </c>
      <c r="F514" s="9">
        <v>0</v>
      </c>
      <c r="G514" s="9">
        <v>0</v>
      </c>
      <c r="H514" s="22"/>
    </row>
    <row r="515" spans="1:8" ht="17.25" hidden="1" x14ac:dyDescent="0.25">
      <c r="A515" s="11" t="str">
        <f>IF((D515+E515+F515+G515)&gt;0,"a","b")</f>
        <v>b</v>
      </c>
      <c r="B515" s="7" t="s">
        <v>0</v>
      </c>
      <c r="C515" s="10" t="s">
        <v>8</v>
      </c>
      <c r="D515" s="9">
        <v>0</v>
      </c>
      <c r="E515" s="9">
        <v>0</v>
      </c>
      <c r="F515" s="9">
        <v>0</v>
      </c>
      <c r="G515" s="9">
        <v>0</v>
      </c>
      <c r="H515" s="22"/>
    </row>
    <row r="516" spans="1:8" ht="17.25" hidden="1" x14ac:dyDescent="0.25">
      <c r="A516" s="11" t="str">
        <f>IF((D516+E516+F516+G516)&gt;0,"a","b")</f>
        <v>b</v>
      </c>
      <c r="B516" s="7" t="s">
        <v>0</v>
      </c>
      <c r="C516" s="10" t="s">
        <v>9</v>
      </c>
      <c r="D516" s="9">
        <v>0</v>
      </c>
      <c r="E516" s="9">
        <v>0</v>
      </c>
      <c r="F516" s="9">
        <v>0</v>
      </c>
      <c r="G516" s="9">
        <v>0</v>
      </c>
      <c r="H516" s="22"/>
    </row>
    <row r="517" spans="1:8" ht="17.25" x14ac:dyDescent="0.25">
      <c r="A517" s="11" t="str">
        <f>IF((D517+E517+F517+G517)&gt;0,"a","b")</f>
        <v>a</v>
      </c>
      <c r="B517" s="7" t="s">
        <v>0</v>
      </c>
      <c r="C517" s="10" t="s">
        <v>10</v>
      </c>
      <c r="D517" s="14">
        <v>20000</v>
      </c>
      <c r="E517" s="14">
        <v>20000</v>
      </c>
      <c r="F517" s="14">
        <v>12447.5</v>
      </c>
      <c r="G517" s="9">
        <v>12435.097600000001</v>
      </c>
      <c r="H517" s="22"/>
    </row>
    <row r="518" spans="1:8" ht="17.25" hidden="1" x14ac:dyDescent="0.25">
      <c r="A518" s="11" t="str">
        <f>IF((D518+E518+F518+G518)&gt;0,"a","b")</f>
        <v>b</v>
      </c>
      <c r="B518" s="7" t="s">
        <v>0</v>
      </c>
      <c r="C518" s="10" t="s">
        <v>11</v>
      </c>
      <c r="D518" s="9">
        <v>0</v>
      </c>
      <c r="E518" s="9">
        <v>0</v>
      </c>
      <c r="F518" s="9">
        <v>0</v>
      </c>
      <c r="G518" s="9">
        <v>0</v>
      </c>
      <c r="H518" s="22"/>
    </row>
    <row r="519" spans="1:8" ht="17.25" hidden="1" x14ac:dyDescent="0.25">
      <c r="A519" s="11" t="str">
        <f>IF((D519+E519+F519+G519)&gt;0,"a","b")</f>
        <v>b</v>
      </c>
      <c r="B519" s="7" t="s">
        <v>0</v>
      </c>
      <c r="C519" s="5" t="s">
        <v>12</v>
      </c>
      <c r="D519" s="6">
        <v>0</v>
      </c>
      <c r="E519" s="6">
        <v>0</v>
      </c>
      <c r="F519" s="6">
        <v>0</v>
      </c>
      <c r="G519" s="6">
        <v>0</v>
      </c>
      <c r="H519" s="22"/>
    </row>
    <row r="520" spans="1:8" ht="17.25" hidden="1" x14ac:dyDescent="0.25">
      <c r="A520" s="11" t="str">
        <f>IF((D520+E520+F520+G520)&gt;0,"a","b")</f>
        <v>b</v>
      </c>
      <c r="B520" s="7" t="s">
        <v>0</v>
      </c>
      <c r="C520" s="5" t="s">
        <v>13</v>
      </c>
      <c r="D520" s="6">
        <v>0</v>
      </c>
      <c r="E520" s="6">
        <v>0</v>
      </c>
      <c r="F520" s="6">
        <v>0</v>
      </c>
      <c r="G520" s="6">
        <v>0</v>
      </c>
      <c r="H520" s="22"/>
    </row>
    <row r="521" spans="1:8" ht="17.25" hidden="1" x14ac:dyDescent="0.25">
      <c r="A521" s="11" t="str">
        <f>IF((D521+E521+F521+G521)&gt;0,"a","b")</f>
        <v>b</v>
      </c>
      <c r="B521" s="4" t="s">
        <v>0</v>
      </c>
      <c r="C521" s="5" t="s">
        <v>14</v>
      </c>
      <c r="D521" s="6">
        <v>0</v>
      </c>
      <c r="E521" s="6">
        <v>0</v>
      </c>
      <c r="F521" s="6">
        <v>0</v>
      </c>
      <c r="G521" s="6">
        <v>0</v>
      </c>
      <c r="H521" s="22"/>
    </row>
    <row r="522" spans="1:8" ht="34.5" x14ac:dyDescent="0.25">
      <c r="A522" s="11" t="str">
        <f>IF((D522+E522+F522+G522)&gt;0,"a","b")</f>
        <v>a</v>
      </c>
      <c r="B522" s="1" t="s">
        <v>91</v>
      </c>
      <c r="C522" s="2" t="s">
        <v>92</v>
      </c>
      <c r="D522" s="12">
        <f>D523+D531+D532+D533</f>
        <v>1000</v>
      </c>
      <c r="E522" s="12">
        <f t="shared" ref="E522:G522" si="86">E523+E531+E532+E533</f>
        <v>1000</v>
      </c>
      <c r="F522" s="12">
        <f t="shared" si="86"/>
        <v>300</v>
      </c>
      <c r="G522" s="3">
        <f t="shared" si="86"/>
        <v>107.04751</v>
      </c>
      <c r="H522" s="22"/>
    </row>
    <row r="523" spans="1:8" ht="17.25" x14ac:dyDescent="0.25">
      <c r="A523" s="11" t="str">
        <f>IF((D523+E523+F523+G523)&gt;0,"a","b")</f>
        <v>a</v>
      </c>
      <c r="B523" s="4" t="s">
        <v>0</v>
      </c>
      <c r="C523" s="5" t="s">
        <v>4</v>
      </c>
      <c r="D523" s="13">
        <f>SUM(D524:D530)</f>
        <v>1000</v>
      </c>
      <c r="E523" s="13">
        <f t="shared" ref="E523:G523" si="87">SUM(E524:E530)</f>
        <v>1000</v>
      </c>
      <c r="F523" s="13">
        <f t="shared" si="87"/>
        <v>300</v>
      </c>
      <c r="G523" s="6">
        <f t="shared" si="87"/>
        <v>107.04751</v>
      </c>
      <c r="H523" s="22"/>
    </row>
    <row r="524" spans="1:8" ht="17.25" hidden="1" x14ac:dyDescent="0.25">
      <c r="A524" s="11" t="str">
        <f>IF((D524+E524+F524+G524)&gt;0,"a","b")</f>
        <v>b</v>
      </c>
      <c r="B524" s="7" t="s">
        <v>0</v>
      </c>
      <c r="C524" s="8" t="s">
        <v>5</v>
      </c>
      <c r="D524" s="9">
        <v>0</v>
      </c>
      <c r="E524" s="9">
        <v>0</v>
      </c>
      <c r="F524" s="9">
        <v>0</v>
      </c>
      <c r="G524" s="9">
        <v>0</v>
      </c>
      <c r="H524" s="22"/>
    </row>
    <row r="525" spans="1:8" ht="17.25" x14ac:dyDescent="0.25">
      <c r="A525" s="11" t="str">
        <f>IF((D525+E525+F525+G525)&gt;0,"a","b")</f>
        <v>a</v>
      </c>
      <c r="B525" s="7" t="s">
        <v>0</v>
      </c>
      <c r="C525" s="8" t="s">
        <v>6</v>
      </c>
      <c r="D525" s="14">
        <v>1000</v>
      </c>
      <c r="E525" s="14">
        <v>1000</v>
      </c>
      <c r="F525" s="14">
        <v>300</v>
      </c>
      <c r="G525" s="9">
        <v>107.04751</v>
      </c>
      <c r="H525" s="22"/>
    </row>
    <row r="526" spans="1:8" ht="17.25" hidden="1" x14ac:dyDescent="0.25">
      <c r="A526" s="11" t="str">
        <f>IF((D526+E526+F526+G526)&gt;0,"a","b")</f>
        <v>b</v>
      </c>
      <c r="B526" s="7" t="s">
        <v>0</v>
      </c>
      <c r="C526" s="8" t="s">
        <v>7</v>
      </c>
      <c r="D526" s="9">
        <v>0</v>
      </c>
      <c r="E526" s="9">
        <v>0</v>
      </c>
      <c r="F526" s="9">
        <v>0</v>
      </c>
      <c r="G526" s="9">
        <v>0</v>
      </c>
      <c r="H526" s="22"/>
    </row>
    <row r="527" spans="1:8" ht="17.25" hidden="1" x14ac:dyDescent="0.25">
      <c r="A527" s="11" t="str">
        <f>IF((D527+E527+F527+G527)&gt;0,"a","b")</f>
        <v>b</v>
      </c>
      <c r="B527" s="7" t="s">
        <v>0</v>
      </c>
      <c r="C527" s="10" t="s">
        <v>8</v>
      </c>
      <c r="D527" s="9">
        <v>0</v>
      </c>
      <c r="E527" s="9">
        <v>0</v>
      </c>
      <c r="F527" s="9">
        <v>0</v>
      </c>
      <c r="G527" s="9">
        <v>0</v>
      </c>
      <c r="H527" s="22"/>
    </row>
    <row r="528" spans="1:8" ht="17.25" hidden="1" x14ac:dyDescent="0.25">
      <c r="A528" s="11" t="str">
        <f>IF((D528+E528+F528+G528)&gt;0,"a","b")</f>
        <v>b</v>
      </c>
      <c r="B528" s="7" t="s">
        <v>0</v>
      </c>
      <c r="C528" s="10" t="s">
        <v>9</v>
      </c>
      <c r="D528" s="9">
        <v>0</v>
      </c>
      <c r="E528" s="9">
        <v>0</v>
      </c>
      <c r="F528" s="9">
        <v>0</v>
      </c>
      <c r="G528" s="9">
        <v>0</v>
      </c>
      <c r="H528" s="22"/>
    </row>
    <row r="529" spans="1:8" ht="17.25" hidden="1" x14ac:dyDescent="0.25">
      <c r="A529" s="11" t="str">
        <f>IF((D529+E529+F529+G529)&gt;0,"a","b")</f>
        <v>b</v>
      </c>
      <c r="B529" s="7" t="s">
        <v>0</v>
      </c>
      <c r="C529" s="10" t="s">
        <v>10</v>
      </c>
      <c r="D529" s="9">
        <v>0</v>
      </c>
      <c r="E529" s="9">
        <v>0</v>
      </c>
      <c r="F529" s="9">
        <v>0</v>
      </c>
      <c r="G529" s="9">
        <v>0</v>
      </c>
      <c r="H529" s="22"/>
    </row>
    <row r="530" spans="1:8" ht="17.25" hidden="1" x14ac:dyDescent="0.25">
      <c r="A530" s="11" t="str">
        <f>IF((D530+E530+F530+G530)&gt;0,"a","b")</f>
        <v>b</v>
      </c>
      <c r="B530" s="7" t="s">
        <v>0</v>
      </c>
      <c r="C530" s="10" t="s">
        <v>11</v>
      </c>
      <c r="D530" s="9">
        <v>0</v>
      </c>
      <c r="E530" s="9">
        <v>0</v>
      </c>
      <c r="F530" s="9">
        <v>0</v>
      </c>
      <c r="G530" s="9">
        <v>0</v>
      </c>
      <c r="H530" s="22"/>
    </row>
    <row r="531" spans="1:8" ht="17.25" hidden="1" x14ac:dyDescent="0.25">
      <c r="A531" s="11" t="str">
        <f>IF((D531+E531+F531+G531)&gt;0,"a","b")</f>
        <v>b</v>
      </c>
      <c r="B531" s="7" t="s">
        <v>0</v>
      </c>
      <c r="C531" s="5" t="s">
        <v>12</v>
      </c>
      <c r="D531" s="6">
        <v>0</v>
      </c>
      <c r="E531" s="6">
        <v>0</v>
      </c>
      <c r="F531" s="6">
        <v>0</v>
      </c>
      <c r="G531" s="6">
        <v>0</v>
      </c>
      <c r="H531" s="22"/>
    </row>
    <row r="532" spans="1:8" ht="17.25" hidden="1" x14ac:dyDescent="0.25">
      <c r="A532" s="11" t="str">
        <f>IF((D532+E532+F532+G532)&gt;0,"a","b")</f>
        <v>b</v>
      </c>
      <c r="B532" s="7" t="s">
        <v>0</v>
      </c>
      <c r="C532" s="5" t="s">
        <v>13</v>
      </c>
      <c r="D532" s="6">
        <v>0</v>
      </c>
      <c r="E532" s="6">
        <v>0</v>
      </c>
      <c r="F532" s="6">
        <v>0</v>
      </c>
      <c r="G532" s="6">
        <v>0</v>
      </c>
      <c r="H532" s="22"/>
    </row>
    <row r="533" spans="1:8" ht="17.25" hidden="1" x14ac:dyDescent="0.25">
      <c r="A533" s="11" t="str">
        <f>IF((D533+E533+F533+G533)&gt;0,"a","b")</f>
        <v>b</v>
      </c>
      <c r="B533" s="4" t="s">
        <v>0</v>
      </c>
      <c r="C533" s="5" t="s">
        <v>14</v>
      </c>
      <c r="D533" s="6">
        <v>0</v>
      </c>
      <c r="E533" s="6">
        <v>0</v>
      </c>
      <c r="F533" s="6">
        <v>0</v>
      </c>
      <c r="G533" s="6">
        <v>0</v>
      </c>
      <c r="H533" s="22"/>
    </row>
    <row r="534" spans="1:8" ht="34.5" x14ac:dyDescent="0.25">
      <c r="A534" s="11" t="str">
        <f>IF((D534+E534+F534+G534)&gt;0,"a","b")</f>
        <v>a</v>
      </c>
      <c r="B534" s="1" t="s">
        <v>93</v>
      </c>
      <c r="C534" s="2" t="s">
        <v>94</v>
      </c>
      <c r="D534" s="12">
        <f>D535+D543+D544+D545</f>
        <v>239000</v>
      </c>
      <c r="E534" s="12">
        <f t="shared" ref="E534:G534" si="88">E535+E543+E544+E545</f>
        <v>239000</v>
      </c>
      <c r="F534" s="12">
        <f t="shared" si="88"/>
        <v>51779.4</v>
      </c>
      <c r="G534" s="3">
        <f t="shared" si="88"/>
        <v>37430.496500000001</v>
      </c>
      <c r="H534" s="22"/>
    </row>
    <row r="535" spans="1:8" ht="17.25" x14ac:dyDescent="0.25">
      <c r="A535" s="11" t="str">
        <f>IF((D535+E535+F535+G535)&gt;0,"a","b")</f>
        <v>a</v>
      </c>
      <c r="B535" s="4" t="s">
        <v>0</v>
      </c>
      <c r="C535" s="5" t="s">
        <v>4</v>
      </c>
      <c r="D535" s="13">
        <f>SUM(D536:D542)</f>
        <v>234200</v>
      </c>
      <c r="E535" s="13">
        <f t="shared" ref="E535:G535" si="89">SUM(E536:E542)</f>
        <v>234195</v>
      </c>
      <c r="F535" s="13">
        <f t="shared" si="89"/>
        <v>48949.4</v>
      </c>
      <c r="G535" s="6">
        <f t="shared" si="89"/>
        <v>35798.186500000003</v>
      </c>
      <c r="H535" s="22"/>
    </row>
    <row r="536" spans="1:8" ht="17.25" hidden="1" x14ac:dyDescent="0.25">
      <c r="A536" s="11" t="str">
        <f>IF((D536+E536+F536+G536)&gt;0,"a","b")</f>
        <v>b</v>
      </c>
      <c r="B536" s="7" t="s">
        <v>0</v>
      </c>
      <c r="C536" s="8" t="s">
        <v>5</v>
      </c>
      <c r="D536" s="9">
        <v>0</v>
      </c>
      <c r="E536" s="9">
        <v>0</v>
      </c>
      <c r="F536" s="9">
        <v>0</v>
      </c>
      <c r="G536" s="9">
        <v>0</v>
      </c>
      <c r="H536" s="22"/>
    </row>
    <row r="537" spans="1:8" ht="17.25" x14ac:dyDescent="0.25">
      <c r="A537" s="11" t="str">
        <f>IF((D537+E537+F537+G537)&gt;0,"a","b")</f>
        <v>a</v>
      </c>
      <c r="B537" s="7" t="s">
        <v>0</v>
      </c>
      <c r="C537" s="8" t="s">
        <v>6</v>
      </c>
      <c r="D537" s="14">
        <v>150000</v>
      </c>
      <c r="E537" s="14">
        <v>143995</v>
      </c>
      <c r="F537" s="14">
        <v>30877.4</v>
      </c>
      <c r="G537" s="9">
        <v>23313.943060000001</v>
      </c>
      <c r="H537" s="22"/>
    </row>
    <row r="538" spans="1:8" ht="17.25" hidden="1" x14ac:dyDescent="0.25">
      <c r="A538" s="11" t="str">
        <f>IF((D538+E538+F538+G538)&gt;0,"a","b")</f>
        <v>b</v>
      </c>
      <c r="B538" s="7" t="s">
        <v>0</v>
      </c>
      <c r="C538" s="8" t="s">
        <v>7</v>
      </c>
      <c r="D538" s="9">
        <v>0</v>
      </c>
      <c r="E538" s="9">
        <v>0</v>
      </c>
      <c r="F538" s="9">
        <v>0</v>
      </c>
      <c r="G538" s="9">
        <v>0</v>
      </c>
      <c r="H538" s="22"/>
    </row>
    <row r="539" spans="1:8" ht="17.25" x14ac:dyDescent="0.25">
      <c r="A539" s="11" t="str">
        <f>IF((D539+E539+F539+G539)&gt;0,"a","b")</f>
        <v>a</v>
      </c>
      <c r="B539" s="7" t="s">
        <v>0</v>
      </c>
      <c r="C539" s="10" t="s">
        <v>8</v>
      </c>
      <c r="D539" s="14">
        <v>3200</v>
      </c>
      <c r="E539" s="14">
        <v>3200</v>
      </c>
      <c r="F539" s="14">
        <v>787</v>
      </c>
      <c r="G539" s="9">
        <v>786.4</v>
      </c>
      <c r="H539" s="22"/>
    </row>
    <row r="540" spans="1:8" ht="17.25" hidden="1" x14ac:dyDescent="0.25">
      <c r="A540" s="11" t="str">
        <f>IF((D540+E540+F540+G540)&gt;0,"a","b")</f>
        <v>b</v>
      </c>
      <c r="B540" s="7" t="s">
        <v>0</v>
      </c>
      <c r="C540" s="10" t="s">
        <v>9</v>
      </c>
      <c r="D540" s="9">
        <v>0</v>
      </c>
      <c r="E540" s="9">
        <v>0</v>
      </c>
      <c r="F540" s="9">
        <v>0</v>
      </c>
      <c r="G540" s="9">
        <v>0</v>
      </c>
      <c r="H540" s="22"/>
    </row>
    <row r="541" spans="1:8" ht="17.25" x14ac:dyDescent="0.25">
      <c r="A541" s="11" t="str">
        <f>IF((D541+E541+F541+G541)&gt;0,"a","b")</f>
        <v>a</v>
      </c>
      <c r="B541" s="7" t="s">
        <v>0</v>
      </c>
      <c r="C541" s="10" t="s">
        <v>10</v>
      </c>
      <c r="D541" s="9">
        <v>81000</v>
      </c>
      <c r="E541" s="9">
        <v>87000</v>
      </c>
      <c r="F541" s="9">
        <v>17285</v>
      </c>
      <c r="G541" s="9">
        <v>11697.843439999999</v>
      </c>
      <c r="H541" s="22"/>
    </row>
    <row r="542" spans="1:8" ht="17.25" hidden="1" x14ac:dyDescent="0.25">
      <c r="A542" s="11" t="str">
        <f>IF((D542+E542+F542+G542)&gt;0,"a","b")</f>
        <v>b</v>
      </c>
      <c r="B542" s="7" t="s">
        <v>0</v>
      </c>
      <c r="C542" s="10" t="s">
        <v>11</v>
      </c>
      <c r="D542" s="9">
        <v>0</v>
      </c>
      <c r="E542" s="9">
        <v>0</v>
      </c>
      <c r="F542" s="9">
        <v>0</v>
      </c>
      <c r="G542" s="9">
        <v>0</v>
      </c>
      <c r="H542" s="22"/>
    </row>
    <row r="543" spans="1:8" ht="17.25" x14ac:dyDescent="0.25">
      <c r="A543" s="11" t="str">
        <f>IF((D543+E543+F543+G543)&gt;0,"a","b")</f>
        <v>a</v>
      </c>
      <c r="B543" s="7" t="s">
        <v>0</v>
      </c>
      <c r="C543" s="5" t="s">
        <v>12</v>
      </c>
      <c r="D543" s="13">
        <v>4800</v>
      </c>
      <c r="E543" s="13">
        <v>4805</v>
      </c>
      <c r="F543" s="13">
        <v>2830</v>
      </c>
      <c r="G543" s="6">
        <v>1632.31</v>
      </c>
      <c r="H543" s="22"/>
    </row>
    <row r="544" spans="1:8" ht="17.25" hidden="1" x14ac:dyDescent="0.25">
      <c r="A544" s="11" t="str">
        <f>IF((D544+E544+F544+G544)&gt;0,"a","b")</f>
        <v>b</v>
      </c>
      <c r="B544" s="7" t="s">
        <v>0</v>
      </c>
      <c r="C544" s="5" t="s">
        <v>13</v>
      </c>
      <c r="D544" s="6">
        <v>0</v>
      </c>
      <c r="E544" s="6">
        <v>0</v>
      </c>
      <c r="F544" s="6">
        <v>0</v>
      </c>
      <c r="G544" s="6">
        <v>0</v>
      </c>
      <c r="H544" s="22"/>
    </row>
    <row r="545" spans="1:8" ht="17.25" hidden="1" x14ac:dyDescent="0.25">
      <c r="A545" s="11" t="str">
        <f>IF((D545+E545+F545+G545)&gt;0,"a","b")</f>
        <v>b</v>
      </c>
      <c r="B545" s="4" t="s">
        <v>0</v>
      </c>
      <c r="C545" s="5" t="s">
        <v>14</v>
      </c>
      <c r="D545" s="6">
        <v>0</v>
      </c>
      <c r="E545" s="6">
        <v>0</v>
      </c>
      <c r="F545" s="6">
        <v>0</v>
      </c>
      <c r="G545" s="6">
        <v>0</v>
      </c>
      <c r="H545" s="22"/>
    </row>
    <row r="546" spans="1:8" ht="34.5" x14ac:dyDescent="0.25">
      <c r="A546" s="11" t="str">
        <f>IF((D546+E546+F546+G546)&gt;0,"a","b")</f>
        <v>a</v>
      </c>
      <c r="B546" s="1" t="s">
        <v>95</v>
      </c>
      <c r="C546" s="2" t="s">
        <v>96</v>
      </c>
      <c r="D546" s="12">
        <f>D547+D555+D556+D557</f>
        <v>500</v>
      </c>
      <c r="E546" s="12">
        <f t="shared" ref="E546:G546" si="90">E547+E555+E556+E557</f>
        <v>500</v>
      </c>
      <c r="F546" s="12">
        <f t="shared" si="90"/>
        <v>145</v>
      </c>
      <c r="G546" s="3">
        <f t="shared" si="90"/>
        <v>35.35</v>
      </c>
      <c r="H546" s="22"/>
    </row>
    <row r="547" spans="1:8" ht="17.25" x14ac:dyDescent="0.25">
      <c r="A547" s="11" t="str">
        <f>IF((D547+E547+F547+G547)&gt;0,"a","b")</f>
        <v>a</v>
      </c>
      <c r="B547" s="4" t="s">
        <v>0</v>
      </c>
      <c r="C547" s="5" t="s">
        <v>4</v>
      </c>
      <c r="D547" s="13">
        <f>SUM(D548:D554)</f>
        <v>500</v>
      </c>
      <c r="E547" s="13">
        <f t="shared" ref="E547:G547" si="91">SUM(E548:E554)</f>
        <v>500</v>
      </c>
      <c r="F547" s="13">
        <f t="shared" si="91"/>
        <v>145</v>
      </c>
      <c r="G547" s="6">
        <f t="shared" si="91"/>
        <v>35.35</v>
      </c>
      <c r="H547" s="22"/>
    </row>
    <row r="548" spans="1:8" ht="17.25" hidden="1" x14ac:dyDescent="0.25">
      <c r="A548" s="11" t="str">
        <f>IF((D548+E548+F548+G548)&gt;0,"a","b")</f>
        <v>b</v>
      </c>
      <c r="B548" s="7" t="s">
        <v>0</v>
      </c>
      <c r="C548" s="8" t="s">
        <v>5</v>
      </c>
      <c r="D548" s="9">
        <v>0</v>
      </c>
      <c r="E548" s="9">
        <v>0</v>
      </c>
      <c r="F548" s="9">
        <v>0</v>
      </c>
      <c r="G548" s="9">
        <v>0</v>
      </c>
      <c r="H548" s="22"/>
    </row>
    <row r="549" spans="1:8" ht="17.25" x14ac:dyDescent="0.25">
      <c r="A549" s="11" t="str">
        <f>IF((D549+E549+F549+G549)&gt;0,"a","b")</f>
        <v>a</v>
      </c>
      <c r="B549" s="7" t="s">
        <v>0</v>
      </c>
      <c r="C549" s="8" t="s">
        <v>6</v>
      </c>
      <c r="D549" s="14">
        <v>440</v>
      </c>
      <c r="E549" s="14">
        <v>440</v>
      </c>
      <c r="F549" s="14">
        <v>120</v>
      </c>
      <c r="G549" s="9">
        <v>17.5</v>
      </c>
      <c r="H549" s="22"/>
    </row>
    <row r="550" spans="1:8" ht="17.25" hidden="1" x14ac:dyDescent="0.25">
      <c r="A550" s="11" t="str">
        <f>IF((D550+E550+F550+G550)&gt;0,"a","b")</f>
        <v>b</v>
      </c>
      <c r="B550" s="7" t="s">
        <v>0</v>
      </c>
      <c r="C550" s="8" t="s">
        <v>7</v>
      </c>
      <c r="D550" s="9">
        <v>0</v>
      </c>
      <c r="E550" s="9">
        <v>0</v>
      </c>
      <c r="F550" s="9">
        <v>0</v>
      </c>
      <c r="G550" s="9">
        <v>0</v>
      </c>
      <c r="H550" s="22"/>
    </row>
    <row r="551" spans="1:8" ht="17.25" hidden="1" x14ac:dyDescent="0.25">
      <c r="A551" s="11" t="str">
        <f>IF((D551+E551+F551+G551)&gt;0,"a","b")</f>
        <v>b</v>
      </c>
      <c r="B551" s="7" t="s">
        <v>0</v>
      </c>
      <c r="C551" s="10" t="s">
        <v>8</v>
      </c>
      <c r="D551" s="9">
        <v>0</v>
      </c>
      <c r="E551" s="9">
        <v>0</v>
      </c>
      <c r="F551" s="9">
        <v>0</v>
      </c>
      <c r="G551" s="9">
        <v>0</v>
      </c>
      <c r="H551" s="22"/>
    </row>
    <row r="552" spans="1:8" ht="17.25" hidden="1" x14ac:dyDescent="0.25">
      <c r="A552" s="11" t="str">
        <f>IF((D552+E552+F552+G552)&gt;0,"a","b")</f>
        <v>b</v>
      </c>
      <c r="B552" s="7" t="s">
        <v>0</v>
      </c>
      <c r="C552" s="10" t="s">
        <v>9</v>
      </c>
      <c r="D552" s="9">
        <v>0</v>
      </c>
      <c r="E552" s="9">
        <v>0</v>
      </c>
      <c r="F552" s="9">
        <v>0</v>
      </c>
      <c r="G552" s="9">
        <v>0</v>
      </c>
      <c r="H552" s="22"/>
    </row>
    <row r="553" spans="1:8" ht="17.25" hidden="1" x14ac:dyDescent="0.25">
      <c r="A553" s="11" t="str">
        <f>IF((D553+E553+F553+G553)&gt;0,"a","b")</f>
        <v>b</v>
      </c>
      <c r="B553" s="7" t="s">
        <v>0</v>
      </c>
      <c r="C553" s="10" t="s">
        <v>10</v>
      </c>
      <c r="D553" s="9">
        <v>0</v>
      </c>
      <c r="E553" s="9">
        <v>0</v>
      </c>
      <c r="F553" s="9">
        <v>0</v>
      </c>
      <c r="G553" s="9">
        <v>0</v>
      </c>
      <c r="H553" s="22"/>
    </row>
    <row r="554" spans="1:8" ht="17.25" x14ac:dyDescent="0.25">
      <c r="A554" s="11" t="str">
        <f>IF((D554+E554+F554+G554)&gt;0,"a","b")</f>
        <v>a</v>
      </c>
      <c r="B554" s="7" t="s">
        <v>0</v>
      </c>
      <c r="C554" s="10" t="s">
        <v>11</v>
      </c>
      <c r="D554" s="14">
        <v>60</v>
      </c>
      <c r="E554" s="14">
        <v>60</v>
      </c>
      <c r="F554" s="14">
        <v>25</v>
      </c>
      <c r="G554" s="9">
        <v>17.850000000000001</v>
      </c>
      <c r="H554" s="22"/>
    </row>
    <row r="555" spans="1:8" ht="17.25" hidden="1" x14ac:dyDescent="0.25">
      <c r="A555" s="11" t="str">
        <f>IF((D555+E555+F555+G555)&gt;0,"a","b")</f>
        <v>b</v>
      </c>
      <c r="B555" s="7" t="s">
        <v>0</v>
      </c>
      <c r="C555" s="5" t="s">
        <v>12</v>
      </c>
      <c r="D555" s="6">
        <v>0</v>
      </c>
      <c r="E555" s="6">
        <v>0</v>
      </c>
      <c r="F555" s="6">
        <v>0</v>
      </c>
      <c r="G555" s="6">
        <v>0</v>
      </c>
      <c r="H555" s="22"/>
    </row>
    <row r="556" spans="1:8" ht="17.25" hidden="1" x14ac:dyDescent="0.25">
      <c r="A556" s="11" t="str">
        <f>IF((D556+E556+F556+G556)&gt;0,"a","b")</f>
        <v>b</v>
      </c>
      <c r="B556" s="7" t="s">
        <v>0</v>
      </c>
      <c r="C556" s="5" t="s">
        <v>13</v>
      </c>
      <c r="D556" s="6">
        <v>0</v>
      </c>
      <c r="E556" s="6">
        <v>0</v>
      </c>
      <c r="F556" s="6">
        <v>0</v>
      </c>
      <c r="G556" s="6">
        <v>0</v>
      </c>
      <c r="H556" s="22"/>
    </row>
    <row r="557" spans="1:8" ht="17.25" hidden="1" x14ac:dyDescent="0.25">
      <c r="A557" s="11" t="str">
        <f>IF((D557+E557+F557+G557)&gt;0,"a","b")</f>
        <v>b</v>
      </c>
      <c r="B557" s="4" t="s">
        <v>0</v>
      </c>
      <c r="C557" s="5" t="s">
        <v>14</v>
      </c>
      <c r="D557" s="6">
        <v>0</v>
      </c>
      <c r="E557" s="6">
        <v>0</v>
      </c>
      <c r="F557" s="6">
        <v>0</v>
      </c>
      <c r="G557" s="6">
        <v>0</v>
      </c>
      <c r="H557" s="22"/>
    </row>
    <row r="558" spans="1:8" ht="17.25" x14ac:dyDescent="0.25">
      <c r="A558" s="11" t="str">
        <f>IF((D558+E558+F558+G558)&gt;0,"a","b")</f>
        <v>a</v>
      </c>
      <c r="B558" s="1" t="s">
        <v>128</v>
      </c>
      <c r="C558" s="2" t="s">
        <v>129</v>
      </c>
      <c r="D558" s="12">
        <f>D559+D567+D568+D569</f>
        <v>2650</v>
      </c>
      <c r="E558" s="12">
        <f t="shared" ref="E558:G558" si="92">E559+E567+E568+E569</f>
        <v>2650</v>
      </c>
      <c r="F558" s="12">
        <f t="shared" si="92"/>
        <v>2650</v>
      </c>
      <c r="G558" s="3">
        <f t="shared" si="92"/>
        <v>0</v>
      </c>
      <c r="H558" s="22"/>
    </row>
    <row r="559" spans="1:8" ht="17.25" x14ac:dyDescent="0.25">
      <c r="A559" s="11" t="str">
        <f>IF((D559+E559+F559+G559)&gt;0,"a","b")</f>
        <v>a</v>
      </c>
      <c r="B559" s="4" t="s">
        <v>0</v>
      </c>
      <c r="C559" s="5" t="s">
        <v>4</v>
      </c>
      <c r="D559" s="13">
        <f>SUM(D560:D566)</f>
        <v>2650</v>
      </c>
      <c r="E559" s="13">
        <f t="shared" ref="E559:G559" si="93">SUM(E560:E566)</f>
        <v>2650</v>
      </c>
      <c r="F559" s="13">
        <f t="shared" si="93"/>
        <v>2650</v>
      </c>
      <c r="G559" s="6">
        <f t="shared" si="93"/>
        <v>0</v>
      </c>
      <c r="H559" s="22"/>
    </row>
    <row r="560" spans="1:8" ht="17.25" hidden="1" x14ac:dyDescent="0.25">
      <c r="A560" s="11" t="str">
        <f>IF((D560+E560+F560+G560)&gt;0,"a","b")</f>
        <v>b</v>
      </c>
      <c r="B560" s="7" t="s">
        <v>0</v>
      </c>
      <c r="C560" s="8" t="s">
        <v>5</v>
      </c>
      <c r="D560" s="9">
        <v>0</v>
      </c>
      <c r="E560" s="9">
        <v>0</v>
      </c>
      <c r="F560" s="9">
        <v>0</v>
      </c>
      <c r="G560" s="9">
        <v>0</v>
      </c>
      <c r="H560" s="22"/>
    </row>
    <row r="561" spans="1:8" ht="17.25" hidden="1" x14ac:dyDescent="0.25">
      <c r="A561" s="11" t="str">
        <f>IF((D561+E561+F561+G561)&gt;0,"a","b")</f>
        <v>b</v>
      </c>
      <c r="B561" s="7" t="s">
        <v>0</v>
      </c>
      <c r="C561" s="8" t="s">
        <v>6</v>
      </c>
      <c r="D561" s="9">
        <v>0</v>
      </c>
      <c r="E561" s="9">
        <v>0</v>
      </c>
      <c r="F561" s="9">
        <v>0</v>
      </c>
      <c r="G561" s="9">
        <v>0</v>
      </c>
      <c r="H561" s="22"/>
    </row>
    <row r="562" spans="1:8" ht="17.25" hidden="1" x14ac:dyDescent="0.25">
      <c r="A562" s="11" t="str">
        <f>IF((D562+E562+F562+G562)&gt;0,"a","b")</f>
        <v>b</v>
      </c>
      <c r="B562" s="7" t="s">
        <v>0</v>
      </c>
      <c r="C562" s="8" t="s">
        <v>7</v>
      </c>
      <c r="D562" s="9">
        <v>0</v>
      </c>
      <c r="E562" s="9">
        <v>0</v>
      </c>
      <c r="F562" s="9">
        <v>0</v>
      </c>
      <c r="G562" s="9">
        <v>0</v>
      </c>
      <c r="H562" s="22"/>
    </row>
    <row r="563" spans="1:8" ht="17.25" hidden="1" x14ac:dyDescent="0.25">
      <c r="A563" s="11" t="str">
        <f>IF((D563+E563+F563+G563)&gt;0,"a","b")</f>
        <v>b</v>
      </c>
      <c r="B563" s="7" t="s">
        <v>0</v>
      </c>
      <c r="C563" s="10" t="s">
        <v>8</v>
      </c>
      <c r="D563" s="9">
        <v>0</v>
      </c>
      <c r="E563" s="9">
        <v>0</v>
      </c>
      <c r="F563" s="9">
        <v>0</v>
      </c>
      <c r="G563" s="9">
        <v>0</v>
      </c>
      <c r="H563" s="22"/>
    </row>
    <row r="564" spans="1:8" ht="17.25" x14ac:dyDescent="0.25">
      <c r="A564" s="11" t="str">
        <f>IF((D564+E564+F564+G564)&gt;0,"a","b")</f>
        <v>a</v>
      </c>
      <c r="B564" s="7" t="s">
        <v>0</v>
      </c>
      <c r="C564" s="10" t="s">
        <v>9</v>
      </c>
      <c r="D564" s="9">
        <v>2650</v>
      </c>
      <c r="E564" s="9">
        <v>2650</v>
      </c>
      <c r="F564" s="9">
        <v>2650</v>
      </c>
      <c r="G564" s="9">
        <v>0</v>
      </c>
      <c r="H564" s="22"/>
    </row>
    <row r="565" spans="1:8" ht="17.25" hidden="1" x14ac:dyDescent="0.25">
      <c r="A565" s="11" t="str">
        <f>IF((D565+E565+F565+G565)&gt;0,"a","b")</f>
        <v>b</v>
      </c>
      <c r="B565" s="7" t="s">
        <v>0</v>
      </c>
      <c r="C565" s="10" t="s">
        <v>10</v>
      </c>
      <c r="D565" s="9">
        <v>0</v>
      </c>
      <c r="E565" s="9">
        <v>0</v>
      </c>
      <c r="F565" s="9">
        <v>0</v>
      </c>
      <c r="G565" s="9">
        <v>0</v>
      </c>
      <c r="H565" s="22"/>
    </row>
    <row r="566" spans="1:8" ht="17.25" hidden="1" x14ac:dyDescent="0.25">
      <c r="A566" s="11" t="str">
        <f>IF((D566+E566+F566+G566)&gt;0,"a","b")</f>
        <v>b</v>
      </c>
      <c r="B566" s="7" t="s">
        <v>0</v>
      </c>
      <c r="C566" s="10" t="s">
        <v>11</v>
      </c>
      <c r="D566" s="9">
        <v>0</v>
      </c>
      <c r="E566" s="9">
        <v>0</v>
      </c>
      <c r="F566" s="9">
        <v>0</v>
      </c>
      <c r="G566" s="9">
        <v>0</v>
      </c>
      <c r="H566" s="22"/>
    </row>
    <row r="567" spans="1:8" ht="17.25" hidden="1" x14ac:dyDescent="0.25">
      <c r="A567" s="11" t="str">
        <f>IF((D567+E567+F567+G567)&gt;0,"a","b")</f>
        <v>b</v>
      </c>
      <c r="B567" s="7" t="s">
        <v>0</v>
      </c>
      <c r="C567" s="5" t="s">
        <v>12</v>
      </c>
      <c r="D567" s="6">
        <v>0</v>
      </c>
      <c r="E567" s="6">
        <v>0</v>
      </c>
      <c r="F567" s="6">
        <v>0</v>
      </c>
      <c r="G567" s="6">
        <v>0</v>
      </c>
      <c r="H567" s="22"/>
    </row>
    <row r="568" spans="1:8" ht="17.25" hidden="1" x14ac:dyDescent="0.25">
      <c r="A568" s="11" t="str">
        <f>IF((D568+E568+F568+G568)&gt;0,"a","b")</f>
        <v>b</v>
      </c>
      <c r="B568" s="7" t="s">
        <v>0</v>
      </c>
      <c r="C568" s="5" t="s">
        <v>13</v>
      </c>
      <c r="D568" s="6">
        <v>0</v>
      </c>
      <c r="E568" s="6">
        <v>0</v>
      </c>
      <c r="F568" s="6">
        <v>0</v>
      </c>
      <c r="G568" s="6">
        <v>0</v>
      </c>
      <c r="H568" s="22"/>
    </row>
    <row r="569" spans="1:8" ht="17.25" hidden="1" x14ac:dyDescent="0.25">
      <c r="A569" s="11" t="str">
        <f>IF((D569+E569+F569+G569)&gt;0,"a","b")</f>
        <v>b</v>
      </c>
      <c r="B569" s="4" t="s">
        <v>0</v>
      </c>
      <c r="C569" s="5" t="s">
        <v>14</v>
      </c>
      <c r="D569" s="6">
        <v>0</v>
      </c>
      <c r="E569" s="6">
        <v>0</v>
      </c>
      <c r="F569" s="6">
        <v>0</v>
      </c>
      <c r="G569" s="6">
        <v>0</v>
      </c>
      <c r="H569" s="22"/>
    </row>
    <row r="570" spans="1:8" ht="34.5" x14ac:dyDescent="0.25">
      <c r="A570" s="11" t="str">
        <f>IF((D570+E570+F570+G570)&gt;0,"a","b")</f>
        <v>a</v>
      </c>
      <c r="B570" s="1" t="s">
        <v>97</v>
      </c>
      <c r="C570" s="2" t="s">
        <v>98</v>
      </c>
      <c r="D570" s="12">
        <f>D571+D579+D580+D581</f>
        <v>55000</v>
      </c>
      <c r="E570" s="12">
        <f t="shared" ref="E570:G570" si="94">E571+E579+E580+E581</f>
        <v>55000</v>
      </c>
      <c r="F570" s="12">
        <f t="shared" si="94"/>
        <v>15147.000000000002</v>
      </c>
      <c r="G570" s="3">
        <f t="shared" si="94"/>
        <v>15052.258330000001</v>
      </c>
      <c r="H570" s="22"/>
    </row>
    <row r="571" spans="1:8" ht="17.25" x14ac:dyDescent="0.25">
      <c r="A571" s="11" t="str">
        <f>IF((D571+E571+F571+G571)&gt;0,"a","b")</f>
        <v>a</v>
      </c>
      <c r="B571" s="4" t="s">
        <v>0</v>
      </c>
      <c r="C571" s="5" t="s">
        <v>4</v>
      </c>
      <c r="D571" s="13">
        <f>SUM(D572:D578)</f>
        <v>500</v>
      </c>
      <c r="E571" s="13">
        <f t="shared" ref="E571:G571" si="95">SUM(E572:E578)</f>
        <v>1299.1199999999999</v>
      </c>
      <c r="F571" s="13">
        <f t="shared" si="95"/>
        <v>543.51</v>
      </c>
      <c r="G571" s="6">
        <f t="shared" si="95"/>
        <v>451.01881000000003</v>
      </c>
      <c r="H571" s="22"/>
    </row>
    <row r="572" spans="1:8" ht="17.25" hidden="1" x14ac:dyDescent="0.25">
      <c r="A572" s="11" t="str">
        <f>IF((D572+E572+F572+G572)&gt;0,"a","b")</f>
        <v>b</v>
      </c>
      <c r="B572" s="7" t="s">
        <v>0</v>
      </c>
      <c r="C572" s="8" t="s">
        <v>5</v>
      </c>
      <c r="D572" s="9">
        <v>0</v>
      </c>
      <c r="E572" s="9">
        <v>0</v>
      </c>
      <c r="F572" s="9">
        <v>0</v>
      </c>
      <c r="G572" s="9">
        <v>0</v>
      </c>
      <c r="H572" s="22"/>
    </row>
    <row r="573" spans="1:8" ht="17.25" x14ac:dyDescent="0.25">
      <c r="A573" s="11" t="str">
        <f>IF((D573+E573+F573+G573)&gt;0,"a","b")</f>
        <v>a</v>
      </c>
      <c r="B573" s="7" t="s">
        <v>0</v>
      </c>
      <c r="C573" s="8" t="s">
        <v>6</v>
      </c>
      <c r="D573" s="14">
        <v>500</v>
      </c>
      <c r="E573" s="14">
        <v>500</v>
      </c>
      <c r="F573" s="14">
        <v>152.21</v>
      </c>
      <c r="G573" s="9">
        <v>59.718810000000005</v>
      </c>
      <c r="H573" s="22"/>
    </row>
    <row r="574" spans="1:8" ht="17.25" hidden="1" x14ac:dyDescent="0.25">
      <c r="A574" s="11" t="str">
        <f>IF((D574+E574+F574+G574)&gt;0,"a","b")</f>
        <v>b</v>
      </c>
      <c r="B574" s="7" t="s">
        <v>0</v>
      </c>
      <c r="C574" s="8" t="s">
        <v>7</v>
      </c>
      <c r="D574" s="9">
        <v>0</v>
      </c>
      <c r="E574" s="9">
        <v>0</v>
      </c>
      <c r="F574" s="9">
        <v>0</v>
      </c>
      <c r="G574" s="9">
        <v>0</v>
      </c>
      <c r="H574" s="22"/>
    </row>
    <row r="575" spans="1:8" ht="17.25" hidden="1" x14ac:dyDescent="0.25">
      <c r="A575" s="11" t="str">
        <f>IF((D575+E575+F575+G575)&gt;0,"a","b")</f>
        <v>b</v>
      </c>
      <c r="B575" s="7" t="s">
        <v>0</v>
      </c>
      <c r="C575" s="10" t="s">
        <v>8</v>
      </c>
      <c r="D575" s="9">
        <v>0</v>
      </c>
      <c r="E575" s="9">
        <v>0</v>
      </c>
      <c r="F575" s="9">
        <v>0</v>
      </c>
      <c r="G575" s="9">
        <v>0</v>
      </c>
      <c r="H575" s="22"/>
    </row>
    <row r="576" spans="1:8" ht="17.25" hidden="1" x14ac:dyDescent="0.25">
      <c r="A576" s="11" t="str">
        <f>IF((D576+E576+F576+G576)&gt;0,"a","b")</f>
        <v>b</v>
      </c>
      <c r="B576" s="7" t="s">
        <v>0</v>
      </c>
      <c r="C576" s="10" t="s">
        <v>9</v>
      </c>
      <c r="D576" s="9">
        <v>0</v>
      </c>
      <c r="E576" s="9">
        <v>0</v>
      </c>
      <c r="F576" s="9">
        <v>0</v>
      </c>
      <c r="G576" s="9">
        <v>0</v>
      </c>
      <c r="H576" s="22"/>
    </row>
    <row r="577" spans="1:8" ht="17.25" hidden="1" x14ac:dyDescent="0.25">
      <c r="A577" s="11" t="str">
        <f>IF((D577+E577+F577+G577)&gt;0,"a","b")</f>
        <v>b</v>
      </c>
      <c r="B577" s="7" t="s">
        <v>0</v>
      </c>
      <c r="C577" s="10" t="s">
        <v>10</v>
      </c>
      <c r="D577" s="9">
        <v>0</v>
      </c>
      <c r="E577" s="9">
        <v>0</v>
      </c>
      <c r="F577" s="9">
        <v>0</v>
      </c>
      <c r="G577" s="9">
        <v>0</v>
      </c>
      <c r="H577" s="22"/>
    </row>
    <row r="578" spans="1:8" ht="17.25" x14ac:dyDescent="0.25">
      <c r="A578" s="11" t="str">
        <f>IF((D578+E578+F578+G578)&gt;0,"a","b")</f>
        <v>a</v>
      </c>
      <c r="B578" s="7" t="s">
        <v>0</v>
      </c>
      <c r="C578" s="10" t="s">
        <v>11</v>
      </c>
      <c r="D578" s="14">
        <v>0</v>
      </c>
      <c r="E578" s="14">
        <v>799.12</v>
      </c>
      <c r="F578" s="14">
        <v>391.3</v>
      </c>
      <c r="G578" s="9">
        <v>391.3</v>
      </c>
      <c r="H578" s="22"/>
    </row>
    <row r="579" spans="1:8" ht="17.25" x14ac:dyDescent="0.25">
      <c r="A579" s="11" t="str">
        <f>IF((D579+E579+F579+G579)&gt;0,"a","b")</f>
        <v>a</v>
      </c>
      <c r="B579" s="7" t="s">
        <v>0</v>
      </c>
      <c r="C579" s="5" t="s">
        <v>12</v>
      </c>
      <c r="D579" s="13">
        <v>54500</v>
      </c>
      <c r="E579" s="13">
        <v>53700.88</v>
      </c>
      <c r="F579" s="13">
        <v>14603.490000000002</v>
      </c>
      <c r="G579" s="6">
        <v>14601.239520000001</v>
      </c>
      <c r="H579" s="22"/>
    </row>
    <row r="580" spans="1:8" ht="17.25" hidden="1" x14ac:dyDescent="0.25">
      <c r="A580" s="11" t="str">
        <f>IF((D580+E580+F580+G580)&gt;0,"a","b")</f>
        <v>b</v>
      </c>
      <c r="B580" s="7" t="s">
        <v>0</v>
      </c>
      <c r="C580" s="5" t="s">
        <v>13</v>
      </c>
      <c r="D580" s="6">
        <v>0</v>
      </c>
      <c r="E580" s="6">
        <v>0</v>
      </c>
      <c r="F580" s="6">
        <v>0</v>
      </c>
      <c r="G580" s="6">
        <v>0</v>
      </c>
      <c r="H580" s="22"/>
    </row>
    <row r="581" spans="1:8" ht="17.25" hidden="1" x14ac:dyDescent="0.25">
      <c r="A581" s="11" t="str">
        <f>IF((D581+E581+F581+G581)&gt;0,"a","b")</f>
        <v>b</v>
      </c>
      <c r="B581" s="4" t="s">
        <v>0</v>
      </c>
      <c r="C581" s="5" t="s">
        <v>14</v>
      </c>
      <c r="D581" s="6">
        <v>0</v>
      </c>
      <c r="E581" s="6">
        <v>0</v>
      </c>
      <c r="F581" s="6">
        <v>0</v>
      </c>
      <c r="G581" s="6">
        <v>0</v>
      </c>
      <c r="H581" s="22"/>
    </row>
    <row r="582" spans="1:8" ht="34.5" x14ac:dyDescent="0.25">
      <c r="A582" s="11" t="str">
        <f>IF((D582+E582+F582+G582)&gt;0,"a","b")</f>
        <v>a</v>
      </c>
      <c r="B582" s="1" t="s">
        <v>99</v>
      </c>
      <c r="C582" s="2" t="s">
        <v>100</v>
      </c>
      <c r="D582" s="12">
        <f>D583+D591+D592+D593</f>
        <v>6000</v>
      </c>
      <c r="E582" s="12">
        <f t="shared" ref="E582:G582" si="96">E583+E591+E592+E593</f>
        <v>6000</v>
      </c>
      <c r="F582" s="12">
        <f t="shared" si="96"/>
        <v>1471.2</v>
      </c>
      <c r="G582" s="3">
        <f t="shared" si="96"/>
        <v>968.19308999999998</v>
      </c>
      <c r="H582" s="22"/>
    </row>
    <row r="583" spans="1:8" ht="17.25" x14ac:dyDescent="0.25">
      <c r="A583" s="11" t="str">
        <f>IF((D583+E583+F583+G583)&gt;0,"a","b")</f>
        <v>a</v>
      </c>
      <c r="B583" s="4" t="s">
        <v>0</v>
      </c>
      <c r="C583" s="5" t="s">
        <v>4</v>
      </c>
      <c r="D583" s="13">
        <f>SUM(D584:D590)</f>
        <v>5845</v>
      </c>
      <c r="E583" s="13">
        <f t="shared" ref="E583:G583" si="97">SUM(E584:E590)</f>
        <v>5233.4799999999996</v>
      </c>
      <c r="F583" s="13">
        <f t="shared" si="97"/>
        <v>838.68000000000006</v>
      </c>
      <c r="G583" s="6">
        <f t="shared" si="97"/>
        <v>356.67309</v>
      </c>
      <c r="H583" s="22"/>
    </row>
    <row r="584" spans="1:8" ht="17.25" hidden="1" x14ac:dyDescent="0.25">
      <c r="A584" s="11" t="str">
        <f>IF((D584+E584+F584+G584)&gt;0,"a","b")</f>
        <v>b</v>
      </c>
      <c r="B584" s="7" t="s">
        <v>0</v>
      </c>
      <c r="C584" s="8" t="s">
        <v>5</v>
      </c>
      <c r="D584" s="9">
        <v>0</v>
      </c>
      <c r="E584" s="9">
        <v>0</v>
      </c>
      <c r="F584" s="9">
        <v>0</v>
      </c>
      <c r="G584" s="9">
        <v>0</v>
      </c>
      <c r="H584" s="22"/>
    </row>
    <row r="585" spans="1:8" ht="17.25" x14ac:dyDescent="0.25">
      <c r="A585" s="11" t="str">
        <f>IF((D585+E585+F585+G585)&gt;0,"a","b")</f>
        <v>a</v>
      </c>
      <c r="B585" s="7" t="s">
        <v>0</v>
      </c>
      <c r="C585" s="8" t="s">
        <v>6</v>
      </c>
      <c r="D585" s="14">
        <v>3665</v>
      </c>
      <c r="E585" s="14">
        <v>3048.48</v>
      </c>
      <c r="F585" s="14">
        <v>795.68000000000006</v>
      </c>
      <c r="G585" s="9">
        <v>343.88054999999997</v>
      </c>
      <c r="H585" s="22"/>
    </row>
    <row r="586" spans="1:8" ht="17.25" hidden="1" x14ac:dyDescent="0.25">
      <c r="A586" s="11" t="str">
        <f>IF((D586+E586+F586+G586)&gt;0,"a","b")</f>
        <v>b</v>
      </c>
      <c r="B586" s="7" t="s">
        <v>0</v>
      </c>
      <c r="C586" s="8" t="s">
        <v>7</v>
      </c>
      <c r="D586" s="9">
        <v>0</v>
      </c>
      <c r="E586" s="9">
        <v>0</v>
      </c>
      <c r="F586" s="9">
        <v>0</v>
      </c>
      <c r="G586" s="9">
        <v>0</v>
      </c>
      <c r="H586" s="22"/>
    </row>
    <row r="587" spans="1:8" ht="17.25" hidden="1" x14ac:dyDescent="0.25">
      <c r="A587" s="11" t="str">
        <f>IF((D587+E587+F587+G587)&gt;0,"a","b")</f>
        <v>b</v>
      </c>
      <c r="B587" s="7" t="s">
        <v>0</v>
      </c>
      <c r="C587" s="10" t="s">
        <v>8</v>
      </c>
      <c r="D587" s="9">
        <v>0</v>
      </c>
      <c r="E587" s="9">
        <v>0</v>
      </c>
      <c r="F587" s="9">
        <v>0</v>
      </c>
      <c r="G587" s="9">
        <v>0</v>
      </c>
      <c r="H587" s="22"/>
    </row>
    <row r="588" spans="1:8" ht="17.25" hidden="1" x14ac:dyDescent="0.25">
      <c r="A588" s="11" t="str">
        <f>IF((D588+E588+F588+G588)&gt;0,"a","b")</f>
        <v>b</v>
      </c>
      <c r="B588" s="7" t="s">
        <v>0</v>
      </c>
      <c r="C588" s="10" t="s">
        <v>9</v>
      </c>
      <c r="D588" s="9">
        <v>0</v>
      </c>
      <c r="E588" s="9">
        <v>0</v>
      </c>
      <c r="F588" s="9">
        <v>0</v>
      </c>
      <c r="G588" s="9">
        <v>0</v>
      </c>
      <c r="H588" s="22"/>
    </row>
    <row r="589" spans="1:8" ht="17.25" x14ac:dyDescent="0.25">
      <c r="A589" s="11" t="str">
        <f>IF((D589+E589+F589+G589)&gt;0,"a","b")</f>
        <v>a</v>
      </c>
      <c r="B589" s="7" t="s">
        <v>0</v>
      </c>
      <c r="C589" s="10" t="s">
        <v>10</v>
      </c>
      <c r="D589" s="14">
        <v>30</v>
      </c>
      <c r="E589" s="14">
        <v>35</v>
      </c>
      <c r="F589" s="14">
        <v>19</v>
      </c>
      <c r="G589" s="9">
        <v>12.792540000000002</v>
      </c>
      <c r="H589" s="22"/>
    </row>
    <row r="590" spans="1:8" ht="17.25" x14ac:dyDescent="0.25">
      <c r="A590" s="11" t="str">
        <f>IF((D590+E590+F590+G590)&gt;0,"a","b")</f>
        <v>a</v>
      </c>
      <c r="B590" s="7" t="s">
        <v>0</v>
      </c>
      <c r="C590" s="10" t="s">
        <v>11</v>
      </c>
      <c r="D590" s="14">
        <v>2150</v>
      </c>
      <c r="E590" s="14">
        <v>2150</v>
      </c>
      <c r="F590" s="14">
        <v>24</v>
      </c>
      <c r="G590" s="9">
        <v>0</v>
      </c>
      <c r="H590" s="22"/>
    </row>
    <row r="591" spans="1:8" ht="17.25" x14ac:dyDescent="0.25">
      <c r="A591" s="11" t="str">
        <f>IF((D591+E591+F591+G591)&gt;0,"a","b")</f>
        <v>a</v>
      </c>
      <c r="B591" s="7" t="s">
        <v>0</v>
      </c>
      <c r="C591" s="5" t="s">
        <v>12</v>
      </c>
      <c r="D591" s="13">
        <v>155</v>
      </c>
      <c r="E591" s="13">
        <v>766.52</v>
      </c>
      <c r="F591" s="13">
        <v>632.52</v>
      </c>
      <c r="G591" s="6">
        <v>611.52</v>
      </c>
      <c r="H591" s="22"/>
    </row>
    <row r="592" spans="1:8" ht="17.25" hidden="1" x14ac:dyDescent="0.25">
      <c r="A592" s="11" t="str">
        <f>IF((D592+E592+F592+G592)&gt;0,"a","b")</f>
        <v>b</v>
      </c>
      <c r="B592" s="7" t="s">
        <v>0</v>
      </c>
      <c r="C592" s="5" t="s">
        <v>13</v>
      </c>
      <c r="D592" s="6">
        <v>0</v>
      </c>
      <c r="E592" s="6">
        <v>0</v>
      </c>
      <c r="F592" s="6">
        <v>0</v>
      </c>
      <c r="G592" s="6">
        <v>0</v>
      </c>
      <c r="H592" s="22"/>
    </row>
    <row r="593" spans="1:8" ht="17.25" hidden="1" x14ac:dyDescent="0.25">
      <c r="A593" s="11" t="str">
        <f>IF((D593+E593+F593+G593)&gt;0,"a","b")</f>
        <v>b</v>
      </c>
      <c r="B593" s="4" t="s">
        <v>0</v>
      </c>
      <c r="C593" s="5" t="s">
        <v>14</v>
      </c>
      <c r="D593" s="6">
        <v>0</v>
      </c>
      <c r="E593" s="6">
        <v>0</v>
      </c>
      <c r="F593" s="6">
        <v>0</v>
      </c>
      <c r="G593" s="6">
        <v>0</v>
      </c>
      <c r="H593" s="22"/>
    </row>
    <row r="594" spans="1:8" ht="34.5" x14ac:dyDescent="0.25">
      <c r="A594" s="11" t="str">
        <f>IF((D594+E594+F594+G594)&gt;0,"a","b")</f>
        <v>a</v>
      </c>
      <c r="B594" s="1" t="s">
        <v>101</v>
      </c>
      <c r="C594" s="2" t="s">
        <v>102</v>
      </c>
      <c r="D594" s="12">
        <f>D606+D618+D630+D642+D654+D666</f>
        <v>87535</v>
      </c>
      <c r="E594" s="12">
        <f t="shared" ref="E594:G594" si="98">E606+E618+E630+E642+E654+E666</f>
        <v>87535</v>
      </c>
      <c r="F594" s="12">
        <f t="shared" si="98"/>
        <v>25949.8</v>
      </c>
      <c r="G594" s="3">
        <f t="shared" si="98"/>
        <v>17874.58844</v>
      </c>
      <c r="H594" s="22"/>
    </row>
    <row r="595" spans="1:8" ht="17.25" x14ac:dyDescent="0.25">
      <c r="A595" s="11" t="str">
        <f>IF((D595+E595+F595+G595)&gt;0,"a","b")</f>
        <v>a</v>
      </c>
      <c r="B595" s="4" t="s">
        <v>0</v>
      </c>
      <c r="C595" s="5" t="s">
        <v>4</v>
      </c>
      <c r="D595" s="13">
        <f t="shared" ref="D595:G605" si="99">D607+D619+D631+D643+D655+D667</f>
        <v>24835</v>
      </c>
      <c r="E595" s="13">
        <f t="shared" si="99"/>
        <v>24835</v>
      </c>
      <c r="F595" s="13">
        <f t="shared" si="99"/>
        <v>10917.8</v>
      </c>
      <c r="G595" s="6">
        <f t="shared" si="99"/>
        <v>10281.983180000001</v>
      </c>
      <c r="H595" s="22"/>
    </row>
    <row r="596" spans="1:8" ht="17.25" hidden="1" x14ac:dyDescent="0.25">
      <c r="A596" s="11" t="str">
        <f>IF((D596+E596+F596+G596)&gt;0,"a","b")</f>
        <v>b</v>
      </c>
      <c r="B596" s="7" t="s">
        <v>0</v>
      </c>
      <c r="C596" s="8" t="s">
        <v>5</v>
      </c>
      <c r="D596" s="9">
        <f t="shared" si="99"/>
        <v>0</v>
      </c>
      <c r="E596" s="9">
        <f t="shared" si="99"/>
        <v>0</v>
      </c>
      <c r="F596" s="9">
        <f t="shared" si="99"/>
        <v>0</v>
      </c>
      <c r="G596" s="9">
        <f t="shared" si="99"/>
        <v>0</v>
      </c>
      <c r="H596" s="22"/>
    </row>
    <row r="597" spans="1:8" ht="17.25" x14ac:dyDescent="0.25">
      <c r="A597" s="11" t="str">
        <f>IF((D597+E597+F597+G597)&gt;0,"a","b")</f>
        <v>a</v>
      </c>
      <c r="B597" s="7" t="s">
        <v>0</v>
      </c>
      <c r="C597" s="8" t="s">
        <v>6</v>
      </c>
      <c r="D597" s="14">
        <f t="shared" si="99"/>
        <v>1082</v>
      </c>
      <c r="E597" s="14">
        <f t="shared" si="99"/>
        <v>1277</v>
      </c>
      <c r="F597" s="14">
        <f t="shared" si="99"/>
        <v>536</v>
      </c>
      <c r="G597" s="9">
        <f t="shared" si="99"/>
        <v>237.77754000000002</v>
      </c>
      <c r="H597" s="22"/>
    </row>
    <row r="598" spans="1:8" ht="17.25" hidden="1" x14ac:dyDescent="0.25">
      <c r="A598" s="11" t="str">
        <f>IF((D598+E598+F598+G598)&gt;0,"a","b")</f>
        <v>b</v>
      </c>
      <c r="B598" s="7" t="s">
        <v>0</v>
      </c>
      <c r="C598" s="8" t="s">
        <v>7</v>
      </c>
      <c r="D598" s="9">
        <f t="shared" si="99"/>
        <v>0</v>
      </c>
      <c r="E598" s="9">
        <f t="shared" si="99"/>
        <v>0</v>
      </c>
      <c r="F598" s="9">
        <f t="shared" si="99"/>
        <v>0</v>
      </c>
      <c r="G598" s="9">
        <f t="shared" si="99"/>
        <v>0</v>
      </c>
      <c r="H598" s="22"/>
    </row>
    <row r="599" spans="1:8" ht="17.25" x14ac:dyDescent="0.25">
      <c r="A599" s="11" t="str">
        <f>IF((D599+E599+F599+G599)&gt;0,"a","b")</f>
        <v>a</v>
      </c>
      <c r="B599" s="7" t="s">
        <v>0</v>
      </c>
      <c r="C599" s="10" t="s">
        <v>8</v>
      </c>
      <c r="D599" s="14">
        <f t="shared" si="99"/>
        <v>703</v>
      </c>
      <c r="E599" s="14">
        <f t="shared" si="99"/>
        <v>0</v>
      </c>
      <c r="F599" s="14">
        <f t="shared" si="99"/>
        <v>0</v>
      </c>
      <c r="G599" s="9">
        <f t="shared" si="99"/>
        <v>0</v>
      </c>
      <c r="H599" s="22"/>
    </row>
    <row r="600" spans="1:8" ht="17.25" hidden="1" x14ac:dyDescent="0.25">
      <c r="A600" s="11" t="str">
        <f>IF((D600+E600+F600+G600)&gt;0,"a","b")</f>
        <v>b</v>
      </c>
      <c r="B600" s="7" t="s">
        <v>0</v>
      </c>
      <c r="C600" s="10" t="s">
        <v>9</v>
      </c>
      <c r="D600" s="9">
        <f t="shared" si="99"/>
        <v>0</v>
      </c>
      <c r="E600" s="9">
        <f t="shared" si="99"/>
        <v>0</v>
      </c>
      <c r="F600" s="9">
        <f t="shared" si="99"/>
        <v>0</v>
      </c>
      <c r="G600" s="9">
        <f t="shared" si="99"/>
        <v>0</v>
      </c>
      <c r="H600" s="22"/>
    </row>
    <row r="601" spans="1:8" ht="17.25" x14ac:dyDescent="0.25">
      <c r="A601" s="11" t="str">
        <f>IF((D601+E601+F601+G601)&gt;0,"a","b")</f>
        <v>a</v>
      </c>
      <c r="B601" s="7" t="s">
        <v>0</v>
      </c>
      <c r="C601" s="10" t="s">
        <v>10</v>
      </c>
      <c r="D601" s="14">
        <f t="shared" si="99"/>
        <v>2000</v>
      </c>
      <c r="E601" s="14">
        <f t="shared" si="99"/>
        <v>2000</v>
      </c>
      <c r="F601" s="14">
        <f t="shared" si="99"/>
        <v>1000</v>
      </c>
      <c r="G601" s="9">
        <f t="shared" si="99"/>
        <v>812.62699999999995</v>
      </c>
      <c r="H601" s="22"/>
    </row>
    <row r="602" spans="1:8" ht="17.25" x14ac:dyDescent="0.25">
      <c r="A602" s="11" t="str">
        <f>IF((D602+E602+F602+G602)&gt;0,"a","b")</f>
        <v>a</v>
      </c>
      <c r="B602" s="7" t="s">
        <v>0</v>
      </c>
      <c r="C602" s="10" t="s">
        <v>11</v>
      </c>
      <c r="D602" s="14">
        <f t="shared" si="99"/>
        <v>21050</v>
      </c>
      <c r="E602" s="14">
        <f t="shared" si="99"/>
        <v>21558</v>
      </c>
      <c r="F602" s="14">
        <f t="shared" si="99"/>
        <v>9381.7999999999993</v>
      </c>
      <c r="G602" s="9">
        <f t="shared" si="99"/>
        <v>9231.5786400000015</v>
      </c>
      <c r="H602" s="22"/>
    </row>
    <row r="603" spans="1:8" ht="17.25" x14ac:dyDescent="0.25">
      <c r="A603" s="11" t="str">
        <f>IF((D603+E603+F603+G603)&gt;0,"a","b")</f>
        <v>a</v>
      </c>
      <c r="B603" s="7" t="s">
        <v>0</v>
      </c>
      <c r="C603" s="5" t="s">
        <v>12</v>
      </c>
      <c r="D603" s="13">
        <f t="shared" si="99"/>
        <v>62700</v>
      </c>
      <c r="E603" s="13">
        <f t="shared" si="99"/>
        <v>62700</v>
      </c>
      <c r="F603" s="13">
        <f t="shared" si="99"/>
        <v>15032</v>
      </c>
      <c r="G603" s="6">
        <f t="shared" si="99"/>
        <v>7592.6052599999994</v>
      </c>
      <c r="H603" s="22"/>
    </row>
    <row r="604" spans="1:8" ht="17.25" hidden="1" x14ac:dyDescent="0.25">
      <c r="A604" s="11" t="str">
        <f>IF((D604+E604+F604+G604)&gt;0,"a","b")</f>
        <v>b</v>
      </c>
      <c r="B604" s="7" t="s">
        <v>0</v>
      </c>
      <c r="C604" s="5" t="s">
        <v>13</v>
      </c>
      <c r="D604" s="6">
        <f t="shared" si="99"/>
        <v>0</v>
      </c>
      <c r="E604" s="6">
        <f t="shared" si="99"/>
        <v>0</v>
      </c>
      <c r="F604" s="6">
        <f t="shared" si="99"/>
        <v>0</v>
      </c>
      <c r="G604" s="6">
        <f t="shared" si="99"/>
        <v>0</v>
      </c>
      <c r="H604" s="22"/>
    </row>
    <row r="605" spans="1:8" ht="17.25" hidden="1" x14ac:dyDescent="0.25">
      <c r="A605" s="11" t="str">
        <f>IF((D605+E605+F605+G605)&gt;0,"a","b")</f>
        <v>b</v>
      </c>
      <c r="B605" s="4" t="s">
        <v>0</v>
      </c>
      <c r="C605" s="5" t="s">
        <v>14</v>
      </c>
      <c r="D605" s="6">
        <f t="shared" si="99"/>
        <v>0</v>
      </c>
      <c r="E605" s="6">
        <f t="shared" si="99"/>
        <v>0</v>
      </c>
      <c r="F605" s="6">
        <f t="shared" si="99"/>
        <v>0</v>
      </c>
      <c r="G605" s="6">
        <f t="shared" si="99"/>
        <v>0</v>
      </c>
      <c r="H605" s="22"/>
    </row>
    <row r="606" spans="1:8" ht="51.75" x14ac:dyDescent="0.25">
      <c r="A606" s="11" t="str">
        <f>IF((D606+E606+F606+G606)&gt;0,"a","b")</f>
        <v>a</v>
      </c>
      <c r="B606" s="1" t="s">
        <v>103</v>
      </c>
      <c r="C606" s="2" t="s">
        <v>104</v>
      </c>
      <c r="D606" s="12">
        <f>D607+D615+D616+D617</f>
        <v>650</v>
      </c>
      <c r="E606" s="12">
        <f t="shared" ref="E606:G606" si="100">E607+E615+E616+E617</f>
        <v>650</v>
      </c>
      <c r="F606" s="12">
        <f t="shared" si="100"/>
        <v>5</v>
      </c>
      <c r="G606" s="3">
        <f t="shared" si="100"/>
        <v>0</v>
      </c>
      <c r="H606" s="22"/>
    </row>
    <row r="607" spans="1:8" ht="17.25" x14ac:dyDescent="0.25">
      <c r="A607" s="11" t="str">
        <f>IF((D607+E607+F607+G607)&gt;0,"a","b")</f>
        <v>a</v>
      </c>
      <c r="B607" s="4" t="s">
        <v>0</v>
      </c>
      <c r="C607" s="5" t="s">
        <v>4</v>
      </c>
      <c r="D607" s="13">
        <f>SUM(D608:D614)</f>
        <v>650</v>
      </c>
      <c r="E607" s="13">
        <f t="shared" ref="E607:G607" si="101">SUM(E608:E614)</f>
        <v>650</v>
      </c>
      <c r="F607" s="13">
        <f t="shared" si="101"/>
        <v>5</v>
      </c>
      <c r="G607" s="6">
        <f t="shared" si="101"/>
        <v>0</v>
      </c>
      <c r="H607" s="22"/>
    </row>
    <row r="608" spans="1:8" ht="17.25" hidden="1" x14ac:dyDescent="0.25">
      <c r="A608" s="11" t="str">
        <f>IF((D608+E608+F608+G608)&gt;0,"a","b")</f>
        <v>b</v>
      </c>
      <c r="B608" s="7" t="s">
        <v>0</v>
      </c>
      <c r="C608" s="8" t="s">
        <v>5</v>
      </c>
      <c r="D608" s="9">
        <v>0</v>
      </c>
      <c r="E608" s="9">
        <v>0</v>
      </c>
      <c r="F608" s="9">
        <v>0</v>
      </c>
      <c r="G608" s="9">
        <v>0</v>
      </c>
      <c r="H608" s="22"/>
    </row>
    <row r="609" spans="1:8" ht="17.25" x14ac:dyDescent="0.25">
      <c r="A609" s="11" t="str">
        <f>IF((D609+E609+F609+G609)&gt;0,"a","b")</f>
        <v>a</v>
      </c>
      <c r="B609" s="7" t="s">
        <v>0</v>
      </c>
      <c r="C609" s="8" t="s">
        <v>6</v>
      </c>
      <c r="D609" s="9">
        <v>0</v>
      </c>
      <c r="E609" s="9">
        <v>142</v>
      </c>
      <c r="F609" s="9">
        <v>2</v>
      </c>
      <c r="G609" s="9">
        <v>0</v>
      </c>
      <c r="H609" s="22"/>
    </row>
    <row r="610" spans="1:8" ht="17.25" hidden="1" x14ac:dyDescent="0.25">
      <c r="A610" s="11" t="str">
        <f>IF((D610+E610+F610+G610)&gt;0,"a","b")</f>
        <v>b</v>
      </c>
      <c r="B610" s="7" t="s">
        <v>0</v>
      </c>
      <c r="C610" s="8" t="s">
        <v>7</v>
      </c>
      <c r="D610" s="9">
        <v>0</v>
      </c>
      <c r="E610" s="9">
        <v>0</v>
      </c>
      <c r="F610" s="9">
        <v>0</v>
      </c>
      <c r="G610" s="9">
        <v>0</v>
      </c>
      <c r="H610" s="22"/>
    </row>
    <row r="611" spans="1:8" ht="17.25" x14ac:dyDescent="0.25">
      <c r="A611" s="11" t="str">
        <f>IF((D611+E611+F611+G611)&gt;0,"a","b")</f>
        <v>a</v>
      </c>
      <c r="B611" s="7" t="s">
        <v>0</v>
      </c>
      <c r="C611" s="10" t="s">
        <v>8</v>
      </c>
      <c r="D611" s="14">
        <v>650</v>
      </c>
      <c r="E611" s="14">
        <v>0</v>
      </c>
      <c r="F611" s="14">
        <v>0</v>
      </c>
      <c r="G611" s="9">
        <v>0</v>
      </c>
      <c r="H611" s="22"/>
    </row>
    <row r="612" spans="1:8" ht="17.25" hidden="1" x14ac:dyDescent="0.25">
      <c r="A612" s="11" t="str">
        <f>IF((D612+E612+F612+G612)&gt;0,"a","b")</f>
        <v>b</v>
      </c>
      <c r="B612" s="7" t="s">
        <v>0</v>
      </c>
      <c r="C612" s="10" t="s">
        <v>9</v>
      </c>
      <c r="D612" s="9">
        <v>0</v>
      </c>
      <c r="E612" s="9">
        <v>0</v>
      </c>
      <c r="F612" s="9">
        <v>0</v>
      </c>
      <c r="G612" s="9">
        <v>0</v>
      </c>
      <c r="H612" s="22"/>
    </row>
    <row r="613" spans="1:8" ht="17.25" hidden="1" x14ac:dyDescent="0.25">
      <c r="A613" s="11" t="str">
        <f>IF((D613+E613+F613+G613)&gt;0,"a","b")</f>
        <v>b</v>
      </c>
      <c r="B613" s="7" t="s">
        <v>0</v>
      </c>
      <c r="C613" s="10" t="s">
        <v>10</v>
      </c>
      <c r="D613" s="9">
        <v>0</v>
      </c>
      <c r="E613" s="9">
        <v>0</v>
      </c>
      <c r="F613" s="9">
        <v>0</v>
      </c>
      <c r="G613" s="9">
        <v>0</v>
      </c>
      <c r="H613" s="22"/>
    </row>
    <row r="614" spans="1:8" ht="17.25" x14ac:dyDescent="0.25">
      <c r="A614" s="11" t="str">
        <f>IF((D614+E614+F614+G614)&gt;0,"a","b")</f>
        <v>a</v>
      </c>
      <c r="B614" s="7" t="s">
        <v>0</v>
      </c>
      <c r="C614" s="10" t="s">
        <v>11</v>
      </c>
      <c r="D614" s="9">
        <v>0</v>
      </c>
      <c r="E614" s="9">
        <v>508</v>
      </c>
      <c r="F614" s="9">
        <v>3</v>
      </c>
      <c r="G614" s="9">
        <v>0</v>
      </c>
      <c r="H614" s="22"/>
    </row>
    <row r="615" spans="1:8" ht="17.25" hidden="1" x14ac:dyDescent="0.25">
      <c r="A615" s="11" t="str">
        <f>IF((D615+E615+F615+G615)&gt;0,"a","b")</f>
        <v>b</v>
      </c>
      <c r="B615" s="7" t="s">
        <v>0</v>
      </c>
      <c r="C615" s="5" t="s">
        <v>12</v>
      </c>
      <c r="D615" s="6">
        <v>0</v>
      </c>
      <c r="E615" s="6">
        <v>0</v>
      </c>
      <c r="F615" s="6">
        <v>0</v>
      </c>
      <c r="G615" s="6">
        <v>0</v>
      </c>
      <c r="H615" s="22"/>
    </row>
    <row r="616" spans="1:8" ht="17.25" hidden="1" x14ac:dyDescent="0.25">
      <c r="A616" s="11" t="str">
        <f>IF((D616+E616+F616+G616)&gt;0,"a","b")</f>
        <v>b</v>
      </c>
      <c r="B616" s="7" t="s">
        <v>0</v>
      </c>
      <c r="C616" s="5" t="s">
        <v>13</v>
      </c>
      <c r="D616" s="6">
        <v>0</v>
      </c>
      <c r="E616" s="6">
        <v>0</v>
      </c>
      <c r="F616" s="6">
        <v>0</v>
      </c>
      <c r="G616" s="6">
        <v>0</v>
      </c>
      <c r="H616" s="22"/>
    </row>
    <row r="617" spans="1:8" ht="17.25" hidden="1" x14ac:dyDescent="0.25">
      <c r="A617" s="11" t="str">
        <f>IF((D617+E617+F617+G617)&gt;0,"a","b")</f>
        <v>b</v>
      </c>
      <c r="B617" s="4" t="s">
        <v>0</v>
      </c>
      <c r="C617" s="5" t="s">
        <v>14</v>
      </c>
      <c r="D617" s="6">
        <v>0</v>
      </c>
      <c r="E617" s="6">
        <v>0</v>
      </c>
      <c r="F617" s="6">
        <v>0</v>
      </c>
      <c r="G617" s="6">
        <v>0</v>
      </c>
      <c r="H617" s="22"/>
    </row>
    <row r="618" spans="1:8" ht="17.25" x14ac:dyDescent="0.25">
      <c r="A618" s="11" t="str">
        <f>IF((D618+E618+F618+G618)&gt;0,"a","b")</f>
        <v>a</v>
      </c>
      <c r="B618" s="1" t="s">
        <v>105</v>
      </c>
      <c r="C618" s="2" t="s">
        <v>106</v>
      </c>
      <c r="D618" s="12">
        <f>D619+D627+D628+D629</f>
        <v>5000</v>
      </c>
      <c r="E618" s="12">
        <f t="shared" ref="E618:G618" si="102">E619+E627+E628+E629</f>
        <v>5000</v>
      </c>
      <c r="F618" s="12">
        <f t="shared" si="102"/>
        <v>650</v>
      </c>
      <c r="G618" s="3">
        <f t="shared" si="102"/>
        <v>470.6</v>
      </c>
      <c r="H618" s="22"/>
    </row>
    <row r="619" spans="1:8" ht="17.25" x14ac:dyDescent="0.25">
      <c r="A619" s="11" t="str">
        <f>IF((D619+E619+F619+G619)&gt;0,"a","b")</f>
        <v>a</v>
      </c>
      <c r="B619" s="4" t="s">
        <v>0</v>
      </c>
      <c r="C619" s="5" t="s">
        <v>4</v>
      </c>
      <c r="D619" s="13">
        <f>SUM(D620:D626)</f>
        <v>5000</v>
      </c>
      <c r="E619" s="13">
        <f t="shared" ref="E619:G619" si="103">SUM(E620:E626)</f>
        <v>5000</v>
      </c>
      <c r="F619" s="13">
        <f t="shared" si="103"/>
        <v>650</v>
      </c>
      <c r="G619" s="6">
        <f t="shared" si="103"/>
        <v>470.6</v>
      </c>
      <c r="H619" s="22"/>
    </row>
    <row r="620" spans="1:8" ht="17.25" hidden="1" x14ac:dyDescent="0.25">
      <c r="A620" s="11" t="str">
        <f>IF((D620+E620+F620+G620)&gt;0,"a","b")</f>
        <v>b</v>
      </c>
      <c r="B620" s="7" t="s">
        <v>0</v>
      </c>
      <c r="C620" s="8" t="s">
        <v>5</v>
      </c>
      <c r="D620" s="9">
        <v>0</v>
      </c>
      <c r="E620" s="9">
        <v>0</v>
      </c>
      <c r="F620" s="9">
        <v>0</v>
      </c>
      <c r="G620" s="9">
        <v>0</v>
      </c>
      <c r="H620" s="22"/>
    </row>
    <row r="621" spans="1:8" ht="17.25" x14ac:dyDescent="0.25">
      <c r="A621" s="11" t="str">
        <f>IF((D621+E621+F621+G621)&gt;0,"a","b")</f>
        <v>a</v>
      </c>
      <c r="B621" s="7" t="s">
        <v>0</v>
      </c>
      <c r="C621" s="8" t="s">
        <v>6</v>
      </c>
      <c r="D621" s="14">
        <v>250</v>
      </c>
      <c r="E621" s="14">
        <v>250</v>
      </c>
      <c r="F621" s="14">
        <v>125</v>
      </c>
      <c r="G621" s="9">
        <v>49.5</v>
      </c>
      <c r="H621" s="22"/>
    </row>
    <row r="622" spans="1:8" ht="17.25" hidden="1" x14ac:dyDescent="0.25">
      <c r="A622" s="11" t="str">
        <f>IF((D622+E622+F622+G622)&gt;0,"a","b")</f>
        <v>b</v>
      </c>
      <c r="B622" s="7" t="s">
        <v>0</v>
      </c>
      <c r="C622" s="8" t="s">
        <v>7</v>
      </c>
      <c r="D622" s="9">
        <v>0</v>
      </c>
      <c r="E622" s="9">
        <v>0</v>
      </c>
      <c r="F622" s="9">
        <v>0</v>
      </c>
      <c r="G622" s="9">
        <v>0</v>
      </c>
      <c r="H622" s="22"/>
    </row>
    <row r="623" spans="1:8" ht="17.25" hidden="1" x14ac:dyDescent="0.25">
      <c r="A623" s="11" t="str">
        <f>IF((D623+E623+F623+G623)&gt;0,"a","b")</f>
        <v>b</v>
      </c>
      <c r="B623" s="7" t="s">
        <v>0</v>
      </c>
      <c r="C623" s="10" t="s">
        <v>8</v>
      </c>
      <c r="D623" s="9">
        <v>0</v>
      </c>
      <c r="E623" s="9">
        <v>0</v>
      </c>
      <c r="F623" s="9">
        <v>0</v>
      </c>
      <c r="G623" s="9">
        <v>0</v>
      </c>
      <c r="H623" s="22"/>
    </row>
    <row r="624" spans="1:8" ht="17.25" hidden="1" x14ac:dyDescent="0.25">
      <c r="A624" s="11" t="str">
        <f>IF((D624+E624+F624+G624)&gt;0,"a","b")</f>
        <v>b</v>
      </c>
      <c r="B624" s="7" t="s">
        <v>0</v>
      </c>
      <c r="C624" s="10" t="s">
        <v>9</v>
      </c>
      <c r="D624" s="9">
        <v>0</v>
      </c>
      <c r="E624" s="9">
        <v>0</v>
      </c>
      <c r="F624" s="9">
        <v>0</v>
      </c>
      <c r="G624" s="9">
        <v>0</v>
      </c>
      <c r="H624" s="22"/>
    </row>
    <row r="625" spans="1:8" ht="17.25" hidden="1" x14ac:dyDescent="0.25">
      <c r="A625" s="11" t="str">
        <f>IF((D625+E625+F625+G625)&gt;0,"a","b")</f>
        <v>b</v>
      </c>
      <c r="B625" s="7" t="s">
        <v>0</v>
      </c>
      <c r="C625" s="10" t="s">
        <v>10</v>
      </c>
      <c r="D625" s="9">
        <v>0</v>
      </c>
      <c r="E625" s="9">
        <v>0</v>
      </c>
      <c r="F625" s="9">
        <v>0</v>
      </c>
      <c r="G625" s="9">
        <v>0</v>
      </c>
      <c r="H625" s="22"/>
    </row>
    <row r="626" spans="1:8" ht="17.25" x14ac:dyDescent="0.25">
      <c r="A626" s="11" t="str">
        <f>IF((D626+E626+F626+G626)&gt;0,"a","b")</f>
        <v>a</v>
      </c>
      <c r="B626" s="7" t="s">
        <v>0</v>
      </c>
      <c r="C626" s="10" t="s">
        <v>11</v>
      </c>
      <c r="D626" s="14">
        <v>4750</v>
      </c>
      <c r="E626" s="14">
        <v>4750</v>
      </c>
      <c r="F626" s="14">
        <v>525</v>
      </c>
      <c r="G626" s="9">
        <v>421.1</v>
      </c>
      <c r="H626" s="22"/>
    </row>
    <row r="627" spans="1:8" ht="17.25" hidden="1" x14ac:dyDescent="0.25">
      <c r="A627" s="11" t="str">
        <f>IF((D627+E627+F627+G627)&gt;0,"a","b")</f>
        <v>b</v>
      </c>
      <c r="B627" s="7" t="s">
        <v>0</v>
      </c>
      <c r="C627" s="5" t="s">
        <v>12</v>
      </c>
      <c r="D627" s="6">
        <v>0</v>
      </c>
      <c r="E627" s="6">
        <v>0</v>
      </c>
      <c r="F627" s="6">
        <v>0</v>
      </c>
      <c r="G627" s="6">
        <v>0</v>
      </c>
      <c r="H627" s="22"/>
    </row>
    <row r="628" spans="1:8" ht="17.25" hidden="1" x14ac:dyDescent="0.25">
      <c r="A628" s="11" t="str">
        <f>IF((D628+E628+F628+G628)&gt;0,"a","b")</f>
        <v>b</v>
      </c>
      <c r="B628" s="7" t="s">
        <v>0</v>
      </c>
      <c r="C628" s="5" t="s">
        <v>13</v>
      </c>
      <c r="D628" s="6">
        <v>0</v>
      </c>
      <c r="E628" s="6">
        <v>0</v>
      </c>
      <c r="F628" s="6">
        <v>0</v>
      </c>
      <c r="G628" s="6">
        <v>0</v>
      </c>
      <c r="H628" s="22"/>
    </row>
    <row r="629" spans="1:8" ht="17.25" hidden="1" x14ac:dyDescent="0.25">
      <c r="A629" s="11" t="str">
        <f>IF((D629+E629+F629+G629)&gt;0,"a","b")</f>
        <v>b</v>
      </c>
      <c r="B629" s="4" t="s">
        <v>0</v>
      </c>
      <c r="C629" s="5" t="s">
        <v>14</v>
      </c>
      <c r="D629" s="6">
        <v>0</v>
      </c>
      <c r="E629" s="6">
        <v>0</v>
      </c>
      <c r="F629" s="6">
        <v>0</v>
      </c>
      <c r="G629" s="6">
        <v>0</v>
      </c>
      <c r="H629" s="22"/>
    </row>
    <row r="630" spans="1:8" ht="51.75" x14ac:dyDescent="0.25">
      <c r="A630" s="11" t="str">
        <f>IF((D630+E630+F630+G630)&gt;0,"a","b")</f>
        <v>a</v>
      </c>
      <c r="B630" s="1" t="s">
        <v>107</v>
      </c>
      <c r="C630" s="2" t="s">
        <v>108</v>
      </c>
      <c r="D630" s="12">
        <f>D631+D639+D640+D641</f>
        <v>81000</v>
      </c>
      <c r="E630" s="12">
        <f t="shared" ref="E630:G630" si="104">E631+E639+E640+E641</f>
        <v>80576.7</v>
      </c>
      <c r="F630" s="12">
        <f t="shared" si="104"/>
        <v>24757.4</v>
      </c>
      <c r="G630" s="3">
        <f t="shared" si="104"/>
        <v>16902.686900000001</v>
      </c>
      <c r="H630" s="22"/>
    </row>
    <row r="631" spans="1:8" ht="17.25" x14ac:dyDescent="0.25">
      <c r="A631" s="11" t="str">
        <f>IF((D631+E631+F631+G631)&gt;0,"a","b")</f>
        <v>a</v>
      </c>
      <c r="B631" s="4" t="s">
        <v>0</v>
      </c>
      <c r="C631" s="5" t="s">
        <v>4</v>
      </c>
      <c r="D631" s="13">
        <f>SUM(D632:D638)</f>
        <v>18300</v>
      </c>
      <c r="E631" s="13">
        <f t="shared" ref="E631:G631" si="105">SUM(E632:E638)</f>
        <v>17876.7</v>
      </c>
      <c r="F631" s="13">
        <f t="shared" si="105"/>
        <v>9725.4</v>
      </c>
      <c r="G631" s="6">
        <f t="shared" si="105"/>
        <v>9310.0816400000003</v>
      </c>
      <c r="H631" s="22"/>
    </row>
    <row r="632" spans="1:8" ht="17.25" hidden="1" x14ac:dyDescent="0.25">
      <c r="A632" s="11" t="str">
        <f>IF((D632+E632+F632+G632)&gt;0,"a","b")</f>
        <v>b</v>
      </c>
      <c r="B632" s="7" t="s">
        <v>0</v>
      </c>
      <c r="C632" s="8" t="s">
        <v>5</v>
      </c>
      <c r="D632" s="9">
        <v>0</v>
      </c>
      <c r="E632" s="9">
        <v>0</v>
      </c>
      <c r="F632" s="9">
        <v>0</v>
      </c>
      <c r="G632" s="9">
        <v>0</v>
      </c>
      <c r="H632" s="22"/>
    </row>
    <row r="633" spans="1:8" ht="17.25" x14ac:dyDescent="0.25">
      <c r="A633" s="11" t="str">
        <f>IF((D633+E633+F633+G633)&gt;0,"a","b")</f>
        <v>a</v>
      </c>
      <c r="B633" s="7" t="s">
        <v>0</v>
      </c>
      <c r="C633" s="8" t="s">
        <v>6</v>
      </c>
      <c r="D633" s="14">
        <v>800</v>
      </c>
      <c r="E633" s="14">
        <v>800</v>
      </c>
      <c r="F633" s="14">
        <v>400</v>
      </c>
      <c r="G633" s="9">
        <v>186.37100000000001</v>
      </c>
      <c r="H633" s="22"/>
    </row>
    <row r="634" spans="1:8" ht="17.25" hidden="1" x14ac:dyDescent="0.25">
      <c r="A634" s="11" t="str">
        <f>IF((D634+E634+F634+G634)&gt;0,"a","b")</f>
        <v>b</v>
      </c>
      <c r="B634" s="7" t="s">
        <v>0</v>
      </c>
      <c r="C634" s="8" t="s">
        <v>7</v>
      </c>
      <c r="D634" s="9">
        <v>0</v>
      </c>
      <c r="E634" s="9">
        <v>0</v>
      </c>
      <c r="F634" s="9">
        <v>0</v>
      </c>
      <c r="G634" s="9">
        <v>0</v>
      </c>
      <c r="H634" s="22"/>
    </row>
    <row r="635" spans="1:8" ht="17.25" hidden="1" x14ac:dyDescent="0.25">
      <c r="A635" s="11" t="str">
        <f>IF((D635+E635+F635+G635)&gt;0,"a","b")</f>
        <v>b</v>
      </c>
      <c r="B635" s="7" t="s">
        <v>0</v>
      </c>
      <c r="C635" s="10" t="s">
        <v>8</v>
      </c>
      <c r="D635" s="9">
        <v>0</v>
      </c>
      <c r="E635" s="9">
        <v>0</v>
      </c>
      <c r="F635" s="9">
        <v>0</v>
      </c>
      <c r="G635" s="9">
        <v>0</v>
      </c>
      <c r="H635" s="22"/>
    </row>
    <row r="636" spans="1:8" ht="17.25" hidden="1" x14ac:dyDescent="0.25">
      <c r="A636" s="11" t="str">
        <f>IF((D636+E636+F636+G636)&gt;0,"a","b")</f>
        <v>b</v>
      </c>
      <c r="B636" s="7" t="s">
        <v>0</v>
      </c>
      <c r="C636" s="10" t="s">
        <v>9</v>
      </c>
      <c r="D636" s="9">
        <v>0</v>
      </c>
      <c r="E636" s="9">
        <v>0</v>
      </c>
      <c r="F636" s="9">
        <v>0</v>
      </c>
      <c r="G636" s="9">
        <v>0</v>
      </c>
      <c r="H636" s="22"/>
    </row>
    <row r="637" spans="1:8" ht="17.25" x14ac:dyDescent="0.25">
      <c r="A637" s="11" t="str">
        <f>IF((D637+E637+F637+G637)&gt;0,"a","b")</f>
        <v>a</v>
      </c>
      <c r="B637" s="7" t="s">
        <v>0</v>
      </c>
      <c r="C637" s="10" t="s">
        <v>10</v>
      </c>
      <c r="D637" s="14">
        <v>2000</v>
      </c>
      <c r="E637" s="14">
        <v>2000</v>
      </c>
      <c r="F637" s="14">
        <v>1000</v>
      </c>
      <c r="G637" s="9">
        <v>812.62699999999995</v>
      </c>
      <c r="H637" s="22"/>
    </row>
    <row r="638" spans="1:8" ht="17.25" x14ac:dyDescent="0.25">
      <c r="A638" s="11" t="str">
        <f>IF((D638+E638+F638+G638)&gt;0,"a","b")</f>
        <v>a</v>
      </c>
      <c r="B638" s="7" t="s">
        <v>0</v>
      </c>
      <c r="C638" s="10" t="s">
        <v>11</v>
      </c>
      <c r="D638" s="14">
        <v>15500</v>
      </c>
      <c r="E638" s="14">
        <v>15076.7</v>
      </c>
      <c r="F638" s="14">
        <v>8325.4</v>
      </c>
      <c r="G638" s="9">
        <v>8311.0836400000007</v>
      </c>
      <c r="H638" s="22"/>
    </row>
    <row r="639" spans="1:8" ht="17.25" x14ac:dyDescent="0.25">
      <c r="A639" s="11" t="str">
        <f>IF((D639+E639+F639+G639)&gt;0,"a","b")</f>
        <v>a</v>
      </c>
      <c r="B639" s="7" t="s">
        <v>0</v>
      </c>
      <c r="C639" s="5" t="s">
        <v>12</v>
      </c>
      <c r="D639" s="13">
        <v>62700</v>
      </c>
      <c r="E639" s="13">
        <v>62700</v>
      </c>
      <c r="F639" s="13">
        <v>15032</v>
      </c>
      <c r="G639" s="6">
        <v>7592.6052599999994</v>
      </c>
      <c r="H639" s="22"/>
    </row>
    <row r="640" spans="1:8" ht="17.25" hidden="1" x14ac:dyDescent="0.25">
      <c r="A640" s="11" t="str">
        <f>IF((D640+E640+F640+G640)&gt;0,"a","b")</f>
        <v>b</v>
      </c>
      <c r="B640" s="7" t="s">
        <v>0</v>
      </c>
      <c r="C640" s="5" t="s">
        <v>13</v>
      </c>
      <c r="D640" s="6">
        <v>0</v>
      </c>
      <c r="E640" s="6">
        <v>0</v>
      </c>
      <c r="F640" s="6">
        <v>0</v>
      </c>
      <c r="G640" s="6">
        <v>0</v>
      </c>
      <c r="H640" s="22"/>
    </row>
    <row r="641" spans="1:8" ht="17.25" hidden="1" x14ac:dyDescent="0.25">
      <c r="A641" s="11" t="str">
        <f>IF((D641+E641+F641+G641)&gt;0,"a","b")</f>
        <v>b</v>
      </c>
      <c r="B641" s="4" t="s">
        <v>0</v>
      </c>
      <c r="C641" s="5" t="s">
        <v>14</v>
      </c>
      <c r="D641" s="6">
        <v>0</v>
      </c>
      <c r="E641" s="6">
        <v>0</v>
      </c>
      <c r="F641" s="6">
        <v>0</v>
      </c>
      <c r="G641" s="6">
        <v>0</v>
      </c>
      <c r="H641" s="22"/>
    </row>
    <row r="642" spans="1:8" ht="34.5" x14ac:dyDescent="0.25">
      <c r="A642" s="11" t="str">
        <f>IF((D642+E642+F642+G642)&gt;0,"a","b")</f>
        <v>a</v>
      </c>
      <c r="B642" s="1" t="s">
        <v>109</v>
      </c>
      <c r="C642" s="2" t="s">
        <v>110</v>
      </c>
      <c r="D642" s="12">
        <f>D643+D651+D652+D653</f>
        <v>85</v>
      </c>
      <c r="E642" s="12">
        <f t="shared" ref="E642:G642" si="106">E643+E651+E652+E653</f>
        <v>85</v>
      </c>
      <c r="F642" s="12">
        <f t="shared" si="106"/>
        <v>9</v>
      </c>
      <c r="G642" s="3">
        <f t="shared" si="106"/>
        <v>1.9065400000000001</v>
      </c>
      <c r="H642" s="22"/>
    </row>
    <row r="643" spans="1:8" ht="17.25" x14ac:dyDescent="0.25">
      <c r="A643" s="11" t="str">
        <f>IF((D643+E643+F643+G643)&gt;0,"a","b")</f>
        <v>a</v>
      </c>
      <c r="B643" s="4" t="s">
        <v>0</v>
      </c>
      <c r="C643" s="5" t="s">
        <v>4</v>
      </c>
      <c r="D643" s="13">
        <f>SUM(D644:D650)</f>
        <v>85</v>
      </c>
      <c r="E643" s="13">
        <f t="shared" ref="E643:G643" si="107">SUM(E644:E650)</f>
        <v>85</v>
      </c>
      <c r="F643" s="13">
        <f t="shared" si="107"/>
        <v>9</v>
      </c>
      <c r="G643" s="6">
        <f t="shared" si="107"/>
        <v>1.9065400000000001</v>
      </c>
      <c r="H643" s="22"/>
    </row>
    <row r="644" spans="1:8" ht="17.25" hidden="1" x14ac:dyDescent="0.25">
      <c r="A644" s="11" t="str">
        <f>IF((D644+E644+F644+G644)&gt;0,"a","b")</f>
        <v>b</v>
      </c>
      <c r="B644" s="7" t="s">
        <v>0</v>
      </c>
      <c r="C644" s="8" t="s">
        <v>5</v>
      </c>
      <c r="D644" s="9">
        <v>0</v>
      </c>
      <c r="E644" s="9">
        <v>0</v>
      </c>
      <c r="F644" s="9">
        <v>0</v>
      </c>
      <c r="G644" s="9">
        <v>0</v>
      </c>
      <c r="H644" s="22"/>
    </row>
    <row r="645" spans="1:8" ht="17.25" x14ac:dyDescent="0.25">
      <c r="A645" s="11" t="str">
        <f>IF((D645+E645+F645+G645)&gt;0,"a","b")</f>
        <v>a</v>
      </c>
      <c r="B645" s="7" t="s">
        <v>0</v>
      </c>
      <c r="C645" s="8" t="s">
        <v>6</v>
      </c>
      <c r="D645" s="14">
        <v>32</v>
      </c>
      <c r="E645" s="14">
        <v>85</v>
      </c>
      <c r="F645" s="14">
        <v>9</v>
      </c>
      <c r="G645" s="9">
        <v>1.9065400000000001</v>
      </c>
      <c r="H645" s="22"/>
    </row>
    <row r="646" spans="1:8" ht="17.25" hidden="1" x14ac:dyDescent="0.25">
      <c r="A646" s="11" t="str">
        <f>IF((D646+E646+F646+G646)&gt;0,"a","b")</f>
        <v>b</v>
      </c>
      <c r="B646" s="7" t="s">
        <v>0</v>
      </c>
      <c r="C646" s="8" t="s">
        <v>7</v>
      </c>
      <c r="D646" s="9">
        <v>0</v>
      </c>
      <c r="E646" s="9">
        <v>0</v>
      </c>
      <c r="F646" s="9">
        <v>0</v>
      </c>
      <c r="G646" s="9">
        <v>0</v>
      </c>
      <c r="H646" s="22"/>
    </row>
    <row r="647" spans="1:8" ht="17.25" x14ac:dyDescent="0.25">
      <c r="A647" s="11" t="str">
        <f>IF((D647+E647+F647+G647)&gt;0,"a","b")</f>
        <v>a</v>
      </c>
      <c r="B647" s="7" t="s">
        <v>0</v>
      </c>
      <c r="C647" s="10" t="s">
        <v>8</v>
      </c>
      <c r="D647" s="14">
        <v>53</v>
      </c>
      <c r="E647" s="14">
        <v>0</v>
      </c>
      <c r="F647" s="14">
        <v>0</v>
      </c>
      <c r="G647" s="9">
        <v>0</v>
      </c>
      <c r="H647" s="22"/>
    </row>
    <row r="648" spans="1:8" ht="17.25" hidden="1" x14ac:dyDescent="0.25">
      <c r="A648" s="11" t="str">
        <f>IF((D648+E648+F648+G648)&gt;0,"a","b")</f>
        <v>b</v>
      </c>
      <c r="B648" s="7" t="s">
        <v>0</v>
      </c>
      <c r="C648" s="10" t="s">
        <v>9</v>
      </c>
      <c r="D648" s="9">
        <v>0</v>
      </c>
      <c r="E648" s="9">
        <v>0</v>
      </c>
      <c r="F648" s="9">
        <v>0</v>
      </c>
      <c r="G648" s="9">
        <v>0</v>
      </c>
      <c r="H648" s="22"/>
    </row>
    <row r="649" spans="1:8" ht="17.25" hidden="1" x14ac:dyDescent="0.25">
      <c r="A649" s="11" t="str">
        <f>IF((D649+E649+F649+G649)&gt;0,"a","b")</f>
        <v>b</v>
      </c>
      <c r="B649" s="7" t="s">
        <v>0</v>
      </c>
      <c r="C649" s="10" t="s">
        <v>10</v>
      </c>
      <c r="D649" s="9">
        <v>0</v>
      </c>
      <c r="E649" s="9">
        <v>0</v>
      </c>
      <c r="F649" s="9">
        <v>0</v>
      </c>
      <c r="G649" s="9">
        <v>0</v>
      </c>
      <c r="H649" s="22"/>
    </row>
    <row r="650" spans="1:8" ht="17.25" hidden="1" x14ac:dyDescent="0.25">
      <c r="A650" s="11" t="str">
        <f>IF((D650+E650+F650+G650)&gt;0,"a","b")</f>
        <v>b</v>
      </c>
      <c r="B650" s="7" t="s">
        <v>0</v>
      </c>
      <c r="C650" s="10" t="s">
        <v>11</v>
      </c>
      <c r="D650" s="9">
        <v>0</v>
      </c>
      <c r="E650" s="9">
        <v>0</v>
      </c>
      <c r="F650" s="9">
        <v>0</v>
      </c>
      <c r="G650" s="9">
        <v>0</v>
      </c>
      <c r="H650" s="22"/>
    </row>
    <row r="651" spans="1:8" ht="17.25" hidden="1" x14ac:dyDescent="0.25">
      <c r="A651" s="11" t="str">
        <f>IF((D651+E651+F651+G651)&gt;0,"a","b")</f>
        <v>b</v>
      </c>
      <c r="B651" s="7" t="s">
        <v>0</v>
      </c>
      <c r="C651" s="5" t="s">
        <v>12</v>
      </c>
      <c r="D651" s="6">
        <v>0</v>
      </c>
      <c r="E651" s="6">
        <v>0</v>
      </c>
      <c r="F651" s="6">
        <v>0</v>
      </c>
      <c r="G651" s="6">
        <v>0</v>
      </c>
      <c r="H651" s="22"/>
    </row>
    <row r="652" spans="1:8" ht="17.25" hidden="1" x14ac:dyDescent="0.25">
      <c r="A652" s="11" t="str">
        <f>IF((D652+E652+F652+G652)&gt;0,"a","b")</f>
        <v>b</v>
      </c>
      <c r="B652" s="7" t="s">
        <v>0</v>
      </c>
      <c r="C652" s="5" t="s">
        <v>13</v>
      </c>
      <c r="D652" s="6">
        <v>0</v>
      </c>
      <c r="E652" s="6">
        <v>0</v>
      </c>
      <c r="F652" s="6">
        <v>0</v>
      </c>
      <c r="G652" s="6">
        <v>0</v>
      </c>
      <c r="H652" s="22"/>
    </row>
    <row r="653" spans="1:8" ht="17.25" hidden="1" x14ac:dyDescent="0.25">
      <c r="A653" s="11" t="str">
        <f>IF((D653+E653+F653+G653)&gt;0,"a","b")</f>
        <v>b</v>
      </c>
      <c r="B653" s="4" t="s">
        <v>0</v>
      </c>
      <c r="C653" s="5" t="s">
        <v>14</v>
      </c>
      <c r="D653" s="6">
        <v>0</v>
      </c>
      <c r="E653" s="6">
        <v>0</v>
      </c>
      <c r="F653" s="6">
        <v>0</v>
      </c>
      <c r="G653" s="6">
        <v>0</v>
      </c>
      <c r="H653" s="22"/>
    </row>
    <row r="654" spans="1:8" ht="34.5" x14ac:dyDescent="0.25">
      <c r="A654" s="11" t="str">
        <f>IF((D654+E654+F654+G654)&gt;0,"a","b")</f>
        <v>a</v>
      </c>
      <c r="B654" s="1" t="s">
        <v>111</v>
      </c>
      <c r="C654" s="2" t="s">
        <v>112</v>
      </c>
      <c r="D654" s="12">
        <f>D655+D663+D664+D665</f>
        <v>800</v>
      </c>
      <c r="E654" s="12">
        <f t="shared" ref="E654:G654" si="108">E655+E663+E664+E665</f>
        <v>800</v>
      </c>
      <c r="F654" s="12">
        <f t="shared" si="108"/>
        <v>105.1</v>
      </c>
      <c r="G654" s="3">
        <f t="shared" si="108"/>
        <v>77.240499999999997</v>
      </c>
      <c r="H654" s="22"/>
    </row>
    <row r="655" spans="1:8" ht="17.25" x14ac:dyDescent="0.25">
      <c r="A655" s="11" t="str">
        <f>IF((D655+E655+F655+G655)&gt;0,"a","b")</f>
        <v>a</v>
      </c>
      <c r="B655" s="4" t="s">
        <v>0</v>
      </c>
      <c r="C655" s="5" t="s">
        <v>4</v>
      </c>
      <c r="D655" s="13">
        <f>SUM(D656:D662)</f>
        <v>800</v>
      </c>
      <c r="E655" s="13">
        <f t="shared" ref="E655:G655" si="109">SUM(E656:E662)</f>
        <v>800</v>
      </c>
      <c r="F655" s="13">
        <f t="shared" si="109"/>
        <v>105.1</v>
      </c>
      <c r="G655" s="6">
        <f t="shared" si="109"/>
        <v>77.240499999999997</v>
      </c>
      <c r="H655" s="22"/>
    </row>
    <row r="656" spans="1:8" ht="17.25" hidden="1" x14ac:dyDescent="0.25">
      <c r="A656" s="11" t="str">
        <f>IF((D656+E656+F656+G656)&gt;0,"a","b")</f>
        <v>b</v>
      </c>
      <c r="B656" s="7" t="s">
        <v>0</v>
      </c>
      <c r="C656" s="8" t="s">
        <v>5</v>
      </c>
      <c r="D656" s="9">
        <v>0</v>
      </c>
      <c r="E656" s="9">
        <v>0</v>
      </c>
      <c r="F656" s="9">
        <v>0</v>
      </c>
      <c r="G656" s="9">
        <v>0</v>
      </c>
      <c r="H656" s="22"/>
    </row>
    <row r="657" spans="1:8" ht="17.25" hidden="1" x14ac:dyDescent="0.25">
      <c r="A657" s="11" t="str">
        <f>IF((D657+E657+F657+G657)&gt;0,"a","b")</f>
        <v>b</v>
      </c>
      <c r="B657" s="7" t="s">
        <v>0</v>
      </c>
      <c r="C657" s="8" t="s">
        <v>6</v>
      </c>
      <c r="D657" s="9">
        <v>0</v>
      </c>
      <c r="E657" s="9">
        <v>0</v>
      </c>
      <c r="F657" s="9">
        <v>0</v>
      </c>
      <c r="G657" s="9">
        <v>0</v>
      </c>
      <c r="H657" s="22"/>
    </row>
    <row r="658" spans="1:8" ht="17.25" hidden="1" x14ac:dyDescent="0.25">
      <c r="A658" s="11" t="str">
        <f>IF((D658+E658+F658+G658)&gt;0,"a","b")</f>
        <v>b</v>
      </c>
      <c r="B658" s="7" t="s">
        <v>0</v>
      </c>
      <c r="C658" s="8" t="s">
        <v>7</v>
      </c>
      <c r="D658" s="9">
        <v>0</v>
      </c>
      <c r="E658" s="9">
        <v>0</v>
      </c>
      <c r="F658" s="9">
        <v>0</v>
      </c>
      <c r="G658" s="9">
        <v>0</v>
      </c>
      <c r="H658" s="22"/>
    </row>
    <row r="659" spans="1:8" ht="17.25" hidden="1" x14ac:dyDescent="0.25">
      <c r="A659" s="11" t="str">
        <f>IF((D659+E659+F659+G659)&gt;0,"a","b")</f>
        <v>b</v>
      </c>
      <c r="B659" s="7" t="s">
        <v>0</v>
      </c>
      <c r="C659" s="10" t="s">
        <v>8</v>
      </c>
      <c r="D659" s="9">
        <v>0</v>
      </c>
      <c r="E659" s="9">
        <v>0</v>
      </c>
      <c r="F659" s="9">
        <v>0</v>
      </c>
      <c r="G659" s="9">
        <v>0</v>
      </c>
      <c r="H659" s="22"/>
    </row>
    <row r="660" spans="1:8" ht="17.25" hidden="1" x14ac:dyDescent="0.25">
      <c r="A660" s="11" t="str">
        <f>IF((D660+E660+F660+G660)&gt;0,"a","b")</f>
        <v>b</v>
      </c>
      <c r="B660" s="7" t="s">
        <v>0</v>
      </c>
      <c r="C660" s="10" t="s">
        <v>9</v>
      </c>
      <c r="D660" s="9">
        <v>0</v>
      </c>
      <c r="E660" s="9">
        <v>0</v>
      </c>
      <c r="F660" s="9">
        <v>0</v>
      </c>
      <c r="G660" s="9">
        <v>0</v>
      </c>
      <c r="H660" s="22"/>
    </row>
    <row r="661" spans="1:8" ht="17.25" hidden="1" x14ac:dyDescent="0.25">
      <c r="A661" s="11" t="str">
        <f>IF((D661+E661+F661+G661)&gt;0,"a","b")</f>
        <v>b</v>
      </c>
      <c r="B661" s="7" t="s">
        <v>0</v>
      </c>
      <c r="C661" s="10" t="s">
        <v>10</v>
      </c>
      <c r="D661" s="9">
        <v>0</v>
      </c>
      <c r="E661" s="9">
        <v>0</v>
      </c>
      <c r="F661" s="9">
        <v>0</v>
      </c>
      <c r="G661" s="9">
        <v>0</v>
      </c>
      <c r="H661" s="22"/>
    </row>
    <row r="662" spans="1:8" ht="17.25" x14ac:dyDescent="0.25">
      <c r="A662" s="11" t="str">
        <f>IF((D662+E662+F662+G662)&gt;0,"a","b")</f>
        <v>a</v>
      </c>
      <c r="B662" s="7" t="s">
        <v>0</v>
      </c>
      <c r="C662" s="10" t="s">
        <v>11</v>
      </c>
      <c r="D662" s="14">
        <v>800</v>
      </c>
      <c r="E662" s="14">
        <v>800</v>
      </c>
      <c r="F662" s="14">
        <v>105.1</v>
      </c>
      <c r="G662" s="9">
        <v>77.240499999999997</v>
      </c>
      <c r="H662" s="22"/>
    </row>
    <row r="663" spans="1:8" ht="17.25" hidden="1" x14ac:dyDescent="0.25">
      <c r="A663" s="11" t="str">
        <f>IF((D663+E663+F663+G663)&gt;0,"a","b")</f>
        <v>b</v>
      </c>
      <c r="B663" s="7" t="s">
        <v>0</v>
      </c>
      <c r="C663" s="5" t="s">
        <v>12</v>
      </c>
      <c r="D663" s="6">
        <v>0</v>
      </c>
      <c r="E663" s="6">
        <v>0</v>
      </c>
      <c r="F663" s="6">
        <v>0</v>
      </c>
      <c r="G663" s="6">
        <v>0</v>
      </c>
      <c r="H663" s="22"/>
    </row>
    <row r="664" spans="1:8" ht="17.25" hidden="1" x14ac:dyDescent="0.25">
      <c r="A664" s="11" t="str">
        <f>IF((D664+E664+F664+G664)&gt;0,"a","b")</f>
        <v>b</v>
      </c>
      <c r="B664" s="7" t="s">
        <v>0</v>
      </c>
      <c r="C664" s="5" t="s">
        <v>13</v>
      </c>
      <c r="D664" s="6">
        <v>0</v>
      </c>
      <c r="E664" s="6">
        <v>0</v>
      </c>
      <c r="F664" s="6">
        <v>0</v>
      </c>
      <c r="G664" s="6">
        <v>0</v>
      </c>
      <c r="H664" s="22"/>
    </row>
    <row r="665" spans="1:8" ht="17.25" hidden="1" x14ac:dyDescent="0.25">
      <c r="A665" s="11" t="str">
        <f>IF((D665+E665+F665+G665)&gt;0,"a","b")</f>
        <v>b</v>
      </c>
      <c r="B665" s="4" t="s">
        <v>0</v>
      </c>
      <c r="C665" s="5" t="s">
        <v>14</v>
      </c>
      <c r="D665" s="6">
        <v>0</v>
      </c>
      <c r="E665" s="6">
        <v>0</v>
      </c>
      <c r="F665" s="6">
        <v>0</v>
      </c>
      <c r="G665" s="6">
        <v>0</v>
      </c>
      <c r="H665" s="22"/>
    </row>
    <row r="666" spans="1:8" ht="86.25" x14ac:dyDescent="0.25">
      <c r="A666" s="11" t="str">
        <f>IF((D666+E666+F666+G666)&gt;0,"a","b")</f>
        <v>a</v>
      </c>
      <c r="B666" s="1" t="s">
        <v>113</v>
      </c>
      <c r="C666" s="2" t="s">
        <v>114</v>
      </c>
      <c r="D666" s="12">
        <f>D667+D675+D676+D677</f>
        <v>0</v>
      </c>
      <c r="E666" s="12">
        <f t="shared" ref="E666:G666" si="110">E667+E675+E676+E677</f>
        <v>423.3</v>
      </c>
      <c r="F666" s="12">
        <f t="shared" si="110"/>
        <v>423.3</v>
      </c>
      <c r="G666" s="3">
        <f t="shared" si="110"/>
        <v>422.15449999999998</v>
      </c>
      <c r="H666" s="22"/>
    </row>
    <row r="667" spans="1:8" ht="17.25" x14ac:dyDescent="0.25">
      <c r="A667" s="11" t="str">
        <f>IF((D667+E667+F667+G667)&gt;0,"a","b")</f>
        <v>a</v>
      </c>
      <c r="B667" s="4" t="s">
        <v>0</v>
      </c>
      <c r="C667" s="5" t="s">
        <v>4</v>
      </c>
      <c r="D667" s="13">
        <f>SUM(D668:D674)</f>
        <v>0</v>
      </c>
      <c r="E667" s="13">
        <f t="shared" ref="E667:G667" si="111">SUM(E668:E674)</f>
        <v>423.3</v>
      </c>
      <c r="F667" s="13">
        <f t="shared" si="111"/>
        <v>423.3</v>
      </c>
      <c r="G667" s="6">
        <f t="shared" si="111"/>
        <v>422.15449999999998</v>
      </c>
      <c r="H667" s="22"/>
    </row>
    <row r="668" spans="1:8" ht="17.25" hidden="1" x14ac:dyDescent="0.25">
      <c r="A668" s="11" t="str">
        <f>IF((D668+E668+F668+G668)&gt;0,"a","b")</f>
        <v>b</v>
      </c>
      <c r="B668" s="7" t="s">
        <v>0</v>
      </c>
      <c r="C668" s="8" t="s">
        <v>5</v>
      </c>
      <c r="D668" s="9">
        <v>0</v>
      </c>
      <c r="E668" s="9">
        <v>0</v>
      </c>
      <c r="F668" s="9">
        <v>0</v>
      </c>
      <c r="G668" s="9">
        <v>0</v>
      </c>
      <c r="H668" s="22"/>
    </row>
    <row r="669" spans="1:8" ht="17.25" hidden="1" x14ac:dyDescent="0.25">
      <c r="A669" s="11" t="str">
        <f>IF((D669+E669+F669+G669)&gt;0,"a","b")</f>
        <v>b</v>
      </c>
      <c r="B669" s="7" t="s">
        <v>0</v>
      </c>
      <c r="C669" s="8" t="s">
        <v>6</v>
      </c>
      <c r="D669" s="9">
        <v>0</v>
      </c>
      <c r="E669" s="9">
        <v>0</v>
      </c>
      <c r="F669" s="9">
        <v>0</v>
      </c>
      <c r="G669" s="9">
        <v>0</v>
      </c>
      <c r="H669" s="22"/>
    </row>
    <row r="670" spans="1:8" ht="17.25" hidden="1" x14ac:dyDescent="0.25">
      <c r="A670" s="11" t="str">
        <f>IF((D670+E670+F670+G670)&gt;0,"a","b")</f>
        <v>b</v>
      </c>
      <c r="B670" s="7" t="s">
        <v>0</v>
      </c>
      <c r="C670" s="8" t="s">
        <v>7</v>
      </c>
      <c r="D670" s="9">
        <v>0</v>
      </c>
      <c r="E670" s="9">
        <v>0</v>
      </c>
      <c r="F670" s="9">
        <v>0</v>
      </c>
      <c r="G670" s="9">
        <v>0</v>
      </c>
      <c r="H670" s="22"/>
    </row>
    <row r="671" spans="1:8" ht="17.25" hidden="1" x14ac:dyDescent="0.25">
      <c r="A671" s="11" t="str">
        <f>IF((D671+E671+F671+G671)&gt;0,"a","b")</f>
        <v>b</v>
      </c>
      <c r="B671" s="7" t="s">
        <v>0</v>
      </c>
      <c r="C671" s="10" t="s">
        <v>8</v>
      </c>
      <c r="D671" s="9">
        <v>0</v>
      </c>
      <c r="E671" s="9">
        <v>0</v>
      </c>
      <c r="F671" s="9">
        <v>0</v>
      </c>
      <c r="G671" s="9">
        <v>0</v>
      </c>
      <c r="H671" s="22"/>
    </row>
    <row r="672" spans="1:8" ht="17.25" hidden="1" x14ac:dyDescent="0.25">
      <c r="A672" s="11" t="str">
        <f>IF((D672+E672+F672+G672)&gt;0,"a","b")</f>
        <v>b</v>
      </c>
      <c r="B672" s="7" t="s">
        <v>0</v>
      </c>
      <c r="C672" s="10" t="s">
        <v>9</v>
      </c>
      <c r="D672" s="9">
        <v>0</v>
      </c>
      <c r="E672" s="9">
        <v>0</v>
      </c>
      <c r="F672" s="9">
        <v>0</v>
      </c>
      <c r="G672" s="9">
        <v>0</v>
      </c>
      <c r="H672" s="22"/>
    </row>
    <row r="673" spans="1:8" ht="17.25" hidden="1" x14ac:dyDescent="0.25">
      <c r="A673" s="11" t="str">
        <f>IF((D673+E673+F673+G673)&gt;0,"a","b")</f>
        <v>b</v>
      </c>
      <c r="B673" s="7" t="s">
        <v>0</v>
      </c>
      <c r="C673" s="10" t="s">
        <v>10</v>
      </c>
      <c r="D673" s="9">
        <v>0</v>
      </c>
      <c r="E673" s="9">
        <v>0</v>
      </c>
      <c r="F673" s="9">
        <v>0</v>
      </c>
      <c r="G673" s="9">
        <v>0</v>
      </c>
      <c r="H673" s="22"/>
    </row>
    <row r="674" spans="1:8" ht="17.25" x14ac:dyDescent="0.25">
      <c r="A674" s="11" t="str">
        <f>IF((D674+E674+F674+G674)&gt;0,"a","b")</f>
        <v>a</v>
      </c>
      <c r="B674" s="7" t="s">
        <v>0</v>
      </c>
      <c r="C674" s="10" t="s">
        <v>11</v>
      </c>
      <c r="D674" s="14">
        <v>0</v>
      </c>
      <c r="E674" s="14">
        <v>423.3</v>
      </c>
      <c r="F674" s="14">
        <v>423.3</v>
      </c>
      <c r="G674" s="9">
        <v>422.15449999999998</v>
      </c>
      <c r="H674" s="22"/>
    </row>
    <row r="675" spans="1:8" ht="17.25" hidden="1" x14ac:dyDescent="0.25">
      <c r="A675" s="11" t="str">
        <f>IF((D675+E675+F675+G675)&gt;0,"a","b")</f>
        <v>b</v>
      </c>
      <c r="B675" s="7" t="s">
        <v>0</v>
      </c>
      <c r="C675" s="5" t="s">
        <v>12</v>
      </c>
      <c r="D675" s="6">
        <v>0</v>
      </c>
      <c r="E675" s="6">
        <v>0</v>
      </c>
      <c r="F675" s="6">
        <v>0</v>
      </c>
      <c r="G675" s="6">
        <v>0</v>
      </c>
      <c r="H675" s="22"/>
    </row>
    <row r="676" spans="1:8" ht="17.25" hidden="1" x14ac:dyDescent="0.25">
      <c r="A676" s="11" t="str">
        <f>IF((D676+E676+F676+G676)&gt;0,"a","b")</f>
        <v>b</v>
      </c>
      <c r="B676" s="7" t="s">
        <v>0</v>
      </c>
      <c r="C676" s="5" t="s">
        <v>13</v>
      </c>
      <c r="D676" s="6">
        <v>0</v>
      </c>
      <c r="E676" s="6">
        <v>0</v>
      </c>
      <c r="F676" s="6">
        <v>0</v>
      </c>
      <c r="G676" s="6">
        <v>0</v>
      </c>
      <c r="H676" s="22"/>
    </row>
    <row r="677" spans="1:8" ht="17.25" hidden="1" x14ac:dyDescent="0.25">
      <c r="A677" s="11" t="str">
        <f>IF((D677+E677+F677+G677)&gt;0,"a","b")</f>
        <v>b</v>
      </c>
      <c r="B677" s="4" t="s">
        <v>0</v>
      </c>
      <c r="C677" s="5" t="s">
        <v>14</v>
      </c>
      <c r="D677" s="6">
        <v>0</v>
      </c>
      <c r="E677" s="6">
        <v>0</v>
      </c>
      <c r="F677" s="6">
        <v>0</v>
      </c>
      <c r="G677" s="6">
        <v>0</v>
      </c>
      <c r="H677" s="22"/>
    </row>
    <row r="678" spans="1:8" ht="0" hidden="1" customHeight="1" thickTop="1" x14ac:dyDescent="0.25">
      <c r="D678"/>
      <c r="E678"/>
      <c r="F678"/>
    </row>
    <row r="679" spans="1:8" ht="18" customHeight="1" x14ac:dyDescent="0.25"/>
  </sheetData>
  <autoFilter ref="A6:G677">
    <filterColumn colId="0">
      <filters>
        <filter val="a"/>
      </filters>
    </filterColumn>
  </autoFilter>
  <mergeCells count="4">
    <mergeCell ref="B2:G2"/>
    <mergeCell ref="B4:B5"/>
    <mergeCell ref="C4:C5"/>
    <mergeCell ref="D4:G4"/>
  </mergeCells>
  <pageMargins left="0.23622047244094491" right="0.23622047244094491" top="0.74803149606299213" bottom="0.74803149606299213" header="0.31496062992125984" footer="0.31496062992125984"/>
  <pageSetup scale="6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თვე (საკასო)</vt:lpstr>
      <vt:lpstr>'6 თვე (საკასო)'!Print_Area</vt:lpstr>
      <vt:lpstr>'6 თვე (საკასო)'!Print_Titles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Daji</dc:creator>
  <cp:keywords/>
  <dc:description/>
  <cp:lastModifiedBy>Darejan Iakobishvili</cp:lastModifiedBy>
  <cp:lastPrinted>2020-07-14T06:41:11Z</cp:lastPrinted>
  <dcterms:created xsi:type="dcterms:W3CDTF">2020-04-21T17:44:00Z</dcterms:created>
  <dcterms:modified xsi:type="dcterms:W3CDTF">2020-07-16T10:38:02Z</dcterms:modified>
  <cp:category/>
  <cp:contentStatus/>
</cp:coreProperties>
</file>