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დანართი 1 " sheetId="2" r:id="rId1"/>
  </sheets>
  <definedNames>
    <definedName name="_xlnm.Print_Area" localSheetId="0">'დანართი 1 '!$C$2:$I$25</definedName>
  </definedNames>
  <calcPr calcId="152511"/>
</workbook>
</file>

<file path=xl/calcChain.xml><?xml version="1.0" encoding="utf-8"?>
<calcChain xmlns="http://schemas.openxmlformats.org/spreadsheetml/2006/main">
  <c r="E4" i="2" l="1"/>
  <c r="G12" i="2"/>
  <c r="G11" i="2" s="1"/>
  <c r="H12" i="2"/>
  <c r="H11" i="2" s="1"/>
  <c r="I12" i="2"/>
  <c r="F12" i="2"/>
  <c r="F11" i="2" s="1"/>
  <c r="E22" i="2"/>
  <c r="E21" i="2"/>
  <c r="E20" i="2"/>
  <c r="E19" i="2"/>
  <c r="E18" i="2"/>
  <c r="E17" i="2"/>
  <c r="E16" i="2"/>
  <c r="E15" i="2"/>
  <c r="E14" i="2"/>
  <c r="E13" i="2"/>
  <c r="E10" i="2"/>
  <c r="E9" i="2"/>
  <c r="E5" i="2" s="1"/>
  <c r="E8" i="2"/>
  <c r="E7" i="2"/>
  <c r="E6" i="2"/>
  <c r="I11" i="2"/>
  <c r="I5" i="2"/>
  <c r="H5" i="2"/>
  <c r="G5" i="2"/>
  <c r="F5" i="2"/>
  <c r="I23" i="2" l="1"/>
  <c r="H23" i="2"/>
  <c r="E12" i="2"/>
  <c r="E11" i="2" s="1"/>
  <c r="F23" i="2"/>
  <c r="E23" i="2" s="1"/>
  <c r="F25" i="2"/>
  <c r="G23" i="2"/>
  <c r="G24" i="2" l="1"/>
  <c r="G25" i="2" l="1"/>
  <c r="H24" i="2" l="1"/>
  <c r="H25" i="2" l="1"/>
  <c r="I24" i="2" l="1"/>
  <c r="I25" i="2" l="1"/>
  <c r="E25" i="2" s="1"/>
  <c r="E24" i="2"/>
</calcChain>
</file>

<file path=xl/sharedStrings.xml><?xml version="1.0" encoding="utf-8"?>
<sst xmlns="http://schemas.openxmlformats.org/spreadsheetml/2006/main" count="42" uniqueCount="32">
  <si>
    <t>პროგრამული კოდი</t>
  </si>
  <si>
    <t>დასახელება</t>
  </si>
  <si>
    <t>კანონმდებლობით ნებადართული (საკუთარის/სხვა) სახსრები</t>
  </si>
  <si>
    <t>სულ</t>
  </si>
  <si>
    <t>I კვ.</t>
  </si>
  <si>
    <t>II კვ.</t>
  </si>
  <si>
    <t>III კვ.</t>
  </si>
  <si>
    <t>IV კვ.</t>
  </si>
  <si>
    <t>27 01 03</t>
  </si>
  <si>
    <t>გადასახდელები</t>
  </si>
  <si>
    <t/>
  </si>
  <si>
    <t>ნაშთის ცვლილება</t>
  </si>
  <si>
    <t>ნაშთი პერიოდის დასაწყისში</t>
  </si>
  <si>
    <t>ნაშთი პერიოდის ბოლოს</t>
  </si>
  <si>
    <t>შემოსულობები არაფინანსური აქტივებიდან</t>
  </si>
  <si>
    <t>ხარჯები</t>
  </si>
  <si>
    <t>დაავადებათა კონტროლისა და ეპიდემიოლოგიური უსაფრთხოების პროგრამის მართვა</t>
  </si>
  <si>
    <r>
      <rPr>
        <sz val="12"/>
        <color rgb="FF000000"/>
        <rFont val="Sylfaen"/>
        <family val="2"/>
      </rPr>
      <t>შემოსულობები სხვა შემოსავლებიდან</t>
    </r>
  </si>
  <si>
    <r>
      <rPr>
        <sz val="12"/>
        <color rgb="FF000000"/>
        <rFont val="Sylfaen"/>
        <family val="2"/>
      </rPr>
      <t>შემოსულობები ფინანსური აქტივებიდან</t>
    </r>
  </si>
  <si>
    <r>
      <rPr>
        <sz val="12"/>
        <color rgb="FF000000"/>
        <rFont val="Sylfaen"/>
        <family val="2"/>
      </rPr>
      <t>შემოსავლები ვალდებულების ზრდიდან</t>
    </r>
  </si>
  <si>
    <r>
      <rPr>
        <sz val="12"/>
        <color rgb="FF000000"/>
        <rFont val="Sylfaen"/>
        <family val="2"/>
      </rPr>
      <t>გრანტები</t>
    </r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</si>
  <si>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</si>
  <si>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</si>
  <si>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</si>
  <si>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</si>
  <si>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</si>
  <si>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</si>
  <si>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</si>
  <si>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</si>
  <si>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</si>
  <si>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</si>
  <si>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შემოსულობები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</si>
</sst>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9]#,##0.0;\-#,##0.0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Sylfaen"/>
      <family val="1"/>
      <charset val="204"/>
    </font>
    <font>
      <b/>
      <sz val="12"/>
      <color rgb="FF000000"/>
      <name val="Sylfaen"/>
      <family val="1"/>
    </font>
    <font>
      <b/>
      <sz val="12"/>
      <color rgb="FF000000"/>
      <name val="Sylfaen"/>
      <family val="1"/>
      <charset val="204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name val="Sylfaen"/>
      <family val="1"/>
    </font>
    <font>
      <sz val="12"/>
      <color rgb="FF000000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2"/>
      <color rgb="FF000000"/>
      <name val="Sylfaen"/>
      <family val="2"/>
    </font>
    <font>
      <sz val="12"/>
      <color theme="1"/>
      <name val="Sylfaen"/>
      <family val="1"/>
    </font>
    <font>
      <b/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1" xfId="1" applyNumberFormat="1" applyFont="1" applyFill="1" applyBorder="1" applyAlignment="1">
      <alignment vertical="center" wrapText="1" readingOrder="1"/>
    </xf>
    <xf numFmtId="0" fontId="4" fillId="2" borderId="1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4" fillId="0" borderId="5" xfId="1" applyNumberFormat="1" applyFont="1" applyFill="1" applyBorder="1" applyAlignment="1">
      <alignment horizontal="center" vertical="center" wrapText="1" readingOrder="1"/>
    </xf>
    <xf numFmtId="0" fontId="2" fillId="2" borderId="3" xfId="1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2" fillId="2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2" xfId="1" applyNumberFormat="1" applyFont="1" applyFill="1" applyBorder="1" applyAlignment="1">
      <alignment horizontal="center" vertical="center" wrapText="1" readingOrder="1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5" fillId="2" borderId="6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1" applyNumberFormat="1" applyFont="1" applyFill="1" applyBorder="1" applyAlignment="1" applyProtection="1">
      <alignment horizontal="center" vertical="center" wrapText="1" readingOrder="1"/>
      <protection locked="0"/>
    </xf>
    <xf numFmtId="164" fontId="9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>
      <alignment horizontal="left" vertical="center" wrapText="1" indent="1" readingOrder="1"/>
    </xf>
    <xf numFmtId="164" fontId="11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>
      <alignment horizontal="left" vertical="center" wrapText="1" indent="2" readingOrder="1"/>
    </xf>
    <xf numFmtId="164" fontId="11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" applyNumberFormat="1" applyFont="1" applyFill="1" applyBorder="1" applyAlignment="1">
      <alignment horizontal="left" vertical="center" wrapText="1" indent="1" readingOrder="1"/>
    </xf>
    <xf numFmtId="164" fontId="9" fillId="2" borderId="1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>
      <alignment horizontal="left" vertical="center" wrapText="1" indent="1" readingOrder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NumberFormat="1" applyFont="1" applyFill="1" applyBorder="1" applyAlignment="1">
      <alignment vertical="center" wrapText="1" readingOrder="1"/>
    </xf>
  </cellXfs>
  <cellStyles count="2">
    <cellStyle name="Normal" xfId="0" builtinId="0"/>
    <cellStyle name="Normal 2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5"/>
  <sheetViews>
    <sheetView tabSelected="1" view="pageBreakPreview" zoomScale="85" zoomScaleNormal="100" zoomScaleSheetLayoutView="85" workbookViewId="0">
      <selection activeCell="D4" sqref="D4"/>
    </sheetView>
  </sheetViews>
  <sheetFormatPr defaultRowHeight="15.75" x14ac:dyDescent="0.25"/>
  <cols>
    <col min="1" max="2" width="3.140625" style="13" customWidth="1"/>
    <col min="3" max="3" width="18.42578125" style="27" customWidth="1"/>
    <col min="4" max="4" width="89.140625" style="13" customWidth="1"/>
    <col min="5" max="5" width="18" style="13" customWidth="1"/>
    <col min="6" max="9" width="16.140625" style="13" customWidth="1"/>
    <col min="10" max="16384" width="9.140625" style="13"/>
  </cols>
  <sheetData>
    <row r="2" spans="3:9" ht="33.75" customHeight="1" x14ac:dyDescent="0.25">
      <c r="C2" s="1" t="s">
        <v>0</v>
      </c>
      <c r="D2" s="6" t="s">
        <v>1</v>
      </c>
      <c r="E2" s="11" t="s">
        <v>2</v>
      </c>
      <c r="F2" s="12"/>
      <c r="G2" s="12"/>
      <c r="H2" s="12"/>
      <c r="I2" s="12"/>
    </row>
    <row r="3" spans="3:9" ht="18" x14ac:dyDescent="0.25">
      <c r="C3" s="1"/>
      <c r="D3" s="8"/>
      <c r="E3" s="14" t="s">
        <v>3</v>
      </c>
      <c r="F3" s="15" t="s">
        <v>4</v>
      </c>
      <c r="G3" s="15" t="s">
        <v>5</v>
      </c>
      <c r="H3" s="15" t="s">
        <v>6</v>
      </c>
      <c r="I3" s="15" t="s">
        <v>7</v>
      </c>
    </row>
    <row r="4" spans="3:9" ht="30" x14ac:dyDescent="0.25">
      <c r="C4" s="7" t="s">
        <v>8</v>
      </c>
      <c r="D4" s="9" t="s">
        <v>16</v>
      </c>
      <c r="E4" s="28">
        <f>E5+E11</f>
        <v>0</v>
      </c>
      <c r="F4" s="16"/>
      <c r="G4" s="16"/>
      <c r="H4" s="16"/>
      <c r="I4" s="16"/>
    </row>
    <row r="5" spans="3:9" ht="18" x14ac:dyDescent="0.25">
      <c r="C5" s="17"/>
      <c r="D5" s="29" t="s">
        <v>31</v>
      </c>
      <c r="E5" s="26">
        <f>SUM(E6:E10)</f>
        <v>0</v>
      </c>
      <c r="F5" s="26">
        <f>F6+F7+F8+F9+F10</f>
        <v>0</v>
      </c>
      <c r="G5" s="26">
        <f>G6+G7+G8+G9+G10</f>
        <v>0</v>
      </c>
      <c r="H5" s="26">
        <f>H6+H7+H8+H9+H10</f>
        <v>0</v>
      </c>
      <c r="I5" s="26">
        <f>I6+I7+I8+I9+I10</f>
        <v>0</v>
      </c>
    </row>
    <row r="6" spans="3:9" ht="18" x14ac:dyDescent="0.25">
      <c r="C6" s="17"/>
      <c r="D6" s="19" t="s">
        <v>17</v>
      </c>
      <c r="E6" s="18">
        <f>SUM(F6:I6)</f>
        <v>0</v>
      </c>
      <c r="F6" s="20"/>
      <c r="G6" s="20"/>
      <c r="H6" s="20"/>
      <c r="I6" s="20"/>
    </row>
    <row r="7" spans="3:9" ht="18" x14ac:dyDescent="0.25">
      <c r="C7" s="17"/>
      <c r="D7" s="23" t="s">
        <v>14</v>
      </c>
      <c r="E7" s="18">
        <f t="shared" ref="E7:E10" si="0">SUM(F7:I7)</f>
        <v>0</v>
      </c>
      <c r="F7" s="20"/>
      <c r="G7" s="20"/>
      <c r="H7" s="20"/>
      <c r="I7" s="20"/>
    </row>
    <row r="8" spans="3:9" ht="18" x14ac:dyDescent="0.25">
      <c r="C8" s="17"/>
      <c r="D8" s="19" t="s">
        <v>18</v>
      </c>
      <c r="E8" s="18">
        <f t="shared" si="0"/>
        <v>0</v>
      </c>
      <c r="F8" s="20"/>
      <c r="G8" s="20"/>
      <c r="H8" s="20"/>
      <c r="I8" s="20"/>
    </row>
    <row r="9" spans="3:9" ht="18" x14ac:dyDescent="0.25">
      <c r="C9" s="17"/>
      <c r="D9" s="19" t="s">
        <v>19</v>
      </c>
      <c r="E9" s="18">
        <f t="shared" si="0"/>
        <v>0</v>
      </c>
      <c r="F9" s="20"/>
      <c r="G9" s="20"/>
      <c r="H9" s="20"/>
      <c r="I9" s="20"/>
    </row>
    <row r="10" spans="3:9" ht="18" x14ac:dyDescent="0.25">
      <c r="C10" s="17"/>
      <c r="D10" s="19" t="s">
        <v>20</v>
      </c>
      <c r="E10" s="18">
        <f t="shared" si="0"/>
        <v>0</v>
      </c>
      <c r="F10" s="20"/>
      <c r="G10" s="20"/>
      <c r="H10" s="20"/>
      <c r="I10" s="20"/>
    </row>
    <row r="11" spans="3:9" ht="37.5" customHeight="1" x14ac:dyDescent="0.25">
      <c r="C11" s="3"/>
      <c r="D11" s="2" t="s">
        <v>9</v>
      </c>
      <c r="E11" s="24">
        <f>E12+E20+E21+E22</f>
        <v>0</v>
      </c>
      <c r="F11" s="24">
        <f>F12+F20+F21+F22</f>
        <v>0</v>
      </c>
      <c r="G11" s="24">
        <f>G12+G20+G21+G22</f>
        <v>0</v>
      </c>
      <c r="H11" s="24">
        <f>H12+H20+H21+H22</f>
        <v>0</v>
      </c>
      <c r="I11" s="24">
        <f>I12+I20+I21+I22</f>
        <v>0</v>
      </c>
    </row>
    <row r="12" spans="3:9" ht="18" x14ac:dyDescent="0.25">
      <c r="C12" s="10" t="s">
        <v>10</v>
      </c>
      <c r="D12" s="25" t="s">
        <v>15</v>
      </c>
      <c r="E12" s="26">
        <f t="shared" ref="E12:I12" si="1">E13+E14+E15+E16+E17+E18+E19</f>
        <v>0</v>
      </c>
      <c r="F12" s="26">
        <f>SUM(F13:F22)</f>
        <v>0</v>
      </c>
      <c r="G12" s="26">
        <f t="shared" ref="G12:I12" si="2">SUM(G13:G22)</f>
        <v>0</v>
      </c>
      <c r="H12" s="26">
        <f t="shared" si="2"/>
        <v>0</v>
      </c>
      <c r="I12" s="26">
        <f t="shared" si="2"/>
        <v>0</v>
      </c>
    </row>
    <row r="13" spans="3:9" ht="18" x14ac:dyDescent="0.25">
      <c r="C13" s="4" t="s">
        <v>10</v>
      </c>
      <c r="D13" s="21" t="s">
        <v>21</v>
      </c>
      <c r="E13" s="18">
        <f t="shared" ref="E13:E25" si="3">SUM(F13:I13)</f>
        <v>0</v>
      </c>
      <c r="F13" s="22"/>
      <c r="G13" s="22"/>
      <c r="H13" s="22"/>
      <c r="I13" s="22"/>
    </row>
    <row r="14" spans="3:9" ht="18" x14ac:dyDescent="0.25">
      <c r="C14" s="4" t="s">
        <v>10</v>
      </c>
      <c r="D14" s="21" t="s">
        <v>22</v>
      </c>
      <c r="E14" s="18">
        <f t="shared" si="3"/>
        <v>-55200</v>
      </c>
      <c r="F14" s="22"/>
      <c r="G14" s="22">
        <v>-19000</v>
      </c>
      <c r="H14" s="22">
        <v>-36200</v>
      </c>
      <c r="I14" s="22"/>
    </row>
    <row r="15" spans="3:9" ht="18" x14ac:dyDescent="0.25">
      <c r="C15" s="4" t="s">
        <v>10</v>
      </c>
      <c r="D15" s="21" t="s">
        <v>23</v>
      </c>
      <c r="E15" s="18">
        <f t="shared" si="3"/>
        <v>0</v>
      </c>
      <c r="F15" s="20"/>
      <c r="G15" s="20"/>
      <c r="H15" s="20"/>
      <c r="I15" s="20"/>
    </row>
    <row r="16" spans="3:9" ht="18" x14ac:dyDescent="0.25">
      <c r="C16" s="4" t="s">
        <v>10</v>
      </c>
      <c r="D16" s="21" t="s">
        <v>24</v>
      </c>
      <c r="E16" s="18">
        <f t="shared" si="3"/>
        <v>0</v>
      </c>
      <c r="F16" s="20"/>
      <c r="G16" s="20"/>
      <c r="H16" s="20"/>
      <c r="I16" s="20"/>
    </row>
    <row r="17" spans="3:9" ht="18" x14ac:dyDescent="0.25">
      <c r="C17" s="4" t="s">
        <v>10</v>
      </c>
      <c r="D17" s="21" t="s">
        <v>25</v>
      </c>
      <c r="E17" s="18">
        <f t="shared" si="3"/>
        <v>0</v>
      </c>
      <c r="F17" s="20"/>
      <c r="G17" s="20"/>
      <c r="H17" s="20"/>
      <c r="I17" s="20"/>
    </row>
    <row r="18" spans="3:9" ht="18" x14ac:dyDescent="0.25">
      <c r="C18" s="4" t="s">
        <v>10</v>
      </c>
      <c r="D18" s="21" t="s">
        <v>26</v>
      </c>
      <c r="E18" s="18">
        <f t="shared" si="3"/>
        <v>0</v>
      </c>
      <c r="F18" s="20"/>
      <c r="G18" s="20"/>
      <c r="H18" s="20"/>
      <c r="I18" s="20"/>
    </row>
    <row r="19" spans="3:9" ht="18" x14ac:dyDescent="0.25">
      <c r="C19" s="4" t="s">
        <v>10</v>
      </c>
      <c r="D19" s="21" t="s">
        <v>27</v>
      </c>
      <c r="E19" s="18">
        <f t="shared" si="3"/>
        <v>55200</v>
      </c>
      <c r="F19" s="20"/>
      <c r="G19" s="20">
        <v>19000</v>
      </c>
      <c r="H19" s="20">
        <v>36200</v>
      </c>
      <c r="I19" s="20"/>
    </row>
    <row r="20" spans="3:9" ht="18" x14ac:dyDescent="0.25">
      <c r="C20" s="4" t="s">
        <v>10</v>
      </c>
      <c r="D20" s="19" t="s">
        <v>28</v>
      </c>
      <c r="E20" s="18">
        <f t="shared" si="3"/>
        <v>0</v>
      </c>
      <c r="F20" s="22"/>
      <c r="G20" s="22"/>
      <c r="H20" s="22"/>
      <c r="I20" s="22"/>
    </row>
    <row r="21" spans="3:9" ht="18" x14ac:dyDescent="0.25">
      <c r="C21" s="4" t="s">
        <v>10</v>
      </c>
      <c r="D21" s="19" t="s">
        <v>29</v>
      </c>
      <c r="E21" s="18">
        <f t="shared" si="3"/>
        <v>0</v>
      </c>
      <c r="F21" s="20"/>
      <c r="G21" s="20"/>
      <c r="H21" s="20"/>
      <c r="I21" s="20"/>
    </row>
    <row r="22" spans="3:9" ht="18" x14ac:dyDescent="0.25">
      <c r="C22" s="4" t="s">
        <v>10</v>
      </c>
      <c r="D22" s="19" t="s">
        <v>30</v>
      </c>
      <c r="E22" s="18">
        <f t="shared" si="3"/>
        <v>0</v>
      </c>
      <c r="F22" s="20"/>
      <c r="G22" s="20"/>
      <c r="H22" s="20"/>
      <c r="I22" s="20"/>
    </row>
    <row r="23" spans="3:9" ht="18" x14ac:dyDescent="0.25">
      <c r="C23" s="4"/>
      <c r="D23" s="29" t="s">
        <v>11</v>
      </c>
      <c r="E23" s="26">
        <f t="shared" si="3"/>
        <v>0</v>
      </c>
      <c r="F23" s="26">
        <f>F5-F11</f>
        <v>0</v>
      </c>
      <c r="G23" s="26">
        <f>G5-G11</f>
        <v>0</v>
      </c>
      <c r="H23" s="26">
        <f>H5-H11</f>
        <v>0</v>
      </c>
      <c r="I23" s="26">
        <f>I5-I11</f>
        <v>0</v>
      </c>
    </row>
    <row r="24" spans="3:9" ht="18" x14ac:dyDescent="0.25">
      <c r="C24" s="4"/>
      <c r="D24" s="29" t="s">
        <v>12</v>
      </c>
      <c r="E24" s="26">
        <f t="shared" si="3"/>
        <v>0</v>
      </c>
      <c r="F24" s="26">
        <v>0</v>
      </c>
      <c r="G24" s="26">
        <f>F25</f>
        <v>0</v>
      </c>
      <c r="H24" s="26">
        <f>G25</f>
        <v>0</v>
      </c>
      <c r="I24" s="26">
        <f>H25</f>
        <v>0</v>
      </c>
    </row>
    <row r="25" spans="3:9" ht="18" x14ac:dyDescent="0.25">
      <c r="C25" s="5"/>
      <c r="D25" s="29" t="s">
        <v>13</v>
      </c>
      <c r="E25" s="26">
        <f t="shared" si="3"/>
        <v>0</v>
      </c>
      <c r="F25" s="26">
        <f>F24+F5-F11</f>
        <v>0</v>
      </c>
      <c r="G25" s="26">
        <f>G24+G5-G11</f>
        <v>0</v>
      </c>
      <c r="H25" s="26">
        <f>H24+H5-H11</f>
        <v>0</v>
      </c>
      <c r="I25" s="26">
        <f>I24+I5-I11</f>
        <v>0</v>
      </c>
    </row>
  </sheetData>
  <mergeCells count="7">
    <mergeCell ref="C2:C3"/>
    <mergeCell ref="D2:D3"/>
    <mergeCell ref="E2:I2"/>
    <mergeCell ref="F3:F4"/>
    <mergeCell ref="G3:G4"/>
    <mergeCell ref="H3:H4"/>
    <mergeCell ref="I3:I4"/>
  </mergeCells>
  <conditionalFormatting sqref="E5:E25">
    <cfRule type="expression" dxfId="2" priority="1">
      <formula>#REF!&lt;&gt;E5</formula>
    </cfRule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1 </vt:lpstr>
      <vt:lpstr>'დანართი 1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2020-06-19T08:08:02Z</dcterms:modified>
</cp:coreProperties>
</file>