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დანართი " sheetId="1" r:id="rId1"/>
  </sheets>
  <definedNames>
    <definedName name="_xlnm.Print_Area" localSheetId="0">'დანართი '!$B$2:$H$31</definedName>
  </definedNames>
  <calcPr calcId="162913"/>
</workbook>
</file>

<file path=xl/calcChain.xml><?xml version="1.0" encoding="utf-8"?>
<calcChain xmlns="http://schemas.openxmlformats.org/spreadsheetml/2006/main">
  <c r="G14" i="1" l="1"/>
  <c r="G31" i="1" l="1"/>
  <c r="G30" i="1"/>
  <c r="D16" i="1" l="1"/>
  <c r="D15" i="1"/>
  <c r="G13" i="1"/>
  <c r="D14" i="1" l="1"/>
  <c r="E14" i="1"/>
  <c r="E13" i="1" s="1"/>
  <c r="F14" i="1"/>
  <c r="F13" i="1" s="1"/>
  <c r="H14" i="1"/>
  <c r="H13" i="1" s="1"/>
  <c r="D13" i="1"/>
  <c r="D6" i="1"/>
  <c r="G29" i="1"/>
  <c r="G28" i="1" s="1"/>
  <c r="F21" i="1"/>
  <c r="F20" i="1" s="1"/>
  <c r="G21" i="1"/>
  <c r="G20" i="1" s="1"/>
  <c r="H21" i="1"/>
  <c r="H20" i="1" s="1"/>
  <c r="E21" i="1"/>
  <c r="E20" i="1" s="1"/>
  <c r="D31" i="1" l="1"/>
  <c r="D30" i="1" l="1"/>
  <c r="D29" i="1" s="1"/>
  <c r="D28" i="1" s="1"/>
  <c r="H29" i="1"/>
  <c r="H28" i="1" s="1"/>
  <c r="F29" i="1"/>
  <c r="F28" i="1" s="1"/>
  <c r="E29" i="1"/>
  <c r="E28" i="1" s="1"/>
  <c r="D24" i="1"/>
  <c r="D23" i="1"/>
  <c r="D22" i="1"/>
  <c r="D27" i="1"/>
  <c r="D26" i="1" s="1"/>
  <c r="H26" i="1"/>
  <c r="H25" i="1" s="1"/>
  <c r="G26" i="1"/>
  <c r="G25" i="1" s="1"/>
  <c r="F26" i="1"/>
  <c r="F25" i="1" s="1"/>
  <c r="E26" i="1"/>
  <c r="E25" i="1" s="1"/>
  <c r="D19" i="1"/>
  <c r="D18" i="1" s="1"/>
  <c r="H18" i="1"/>
  <c r="H17" i="1" s="1"/>
  <c r="G18" i="1"/>
  <c r="G17" i="1" s="1"/>
  <c r="F18" i="1"/>
  <c r="F17" i="1" s="1"/>
  <c r="E18" i="1"/>
  <c r="E17" i="1" s="1"/>
  <c r="D12" i="1"/>
  <c r="D11" i="1" s="1"/>
  <c r="H11" i="1"/>
  <c r="H10" i="1" s="1"/>
  <c r="G11" i="1"/>
  <c r="G10" i="1" s="1"/>
  <c r="F11" i="1"/>
  <c r="F10" i="1" s="1"/>
  <c r="E11" i="1"/>
  <c r="E10" i="1" s="1"/>
  <c r="D9" i="1"/>
  <c r="D8" i="1" s="1"/>
  <c r="H8" i="1"/>
  <c r="H7" i="1" s="1"/>
  <c r="G8" i="1"/>
  <c r="G7" i="1" s="1"/>
  <c r="F8" i="1"/>
  <c r="F7" i="1" s="1"/>
  <c r="E8" i="1"/>
  <c r="E7" i="1" s="1"/>
  <c r="D21" i="1" l="1"/>
  <c r="D20" i="1" s="1"/>
  <c r="D25" i="1"/>
  <c r="D17" i="1"/>
  <c r="D10" i="1"/>
  <c r="D7" i="1"/>
  <c r="E5" i="1" l="1"/>
  <c r="E4" i="1" s="1"/>
  <c r="E3" i="1" s="1"/>
  <c r="F5" i="1"/>
  <c r="F4" i="1" s="1"/>
  <c r="F3" i="1" s="1"/>
  <c r="G5" i="1"/>
  <c r="G4" i="1" s="1"/>
  <c r="G3" i="1" s="1"/>
  <c r="H5" i="1"/>
  <c r="H4" i="1" s="1"/>
  <c r="H3" i="1" s="1"/>
  <c r="D5" i="1"/>
  <c r="D4" i="1" s="1"/>
  <c r="D3" i="1" s="1"/>
</calcChain>
</file>

<file path=xl/sharedStrings.xml><?xml version="1.0" encoding="utf-8"?>
<sst xmlns="http://schemas.openxmlformats.org/spreadsheetml/2006/main" count="44" uniqueCount="28">
  <si>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</si>
  <si>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</si>
  <si>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</si>
  <si>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</si>
  <si>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I კვ</t>
  </si>
  <si>
    <t>II კვ</t>
  </si>
  <si>
    <t>III კვ</t>
  </si>
  <si>
    <t>IV კვ</t>
  </si>
  <si>
    <t xml:space="preserve">დასახელება </t>
  </si>
  <si>
    <t xml:space="preserve">ბალანასი </t>
  </si>
  <si>
    <t>პროგრამული კოდი</t>
  </si>
  <si>
    <t>27 03 02 01</t>
  </si>
  <si>
    <t>დაავადებათა ადრეული გამოვლენა და სკრინინგი</t>
  </si>
  <si>
    <t>სოციალური უზრუნველყოფა</t>
  </si>
  <si>
    <t>არაფინანსური აქტივების ზრდა</t>
  </si>
  <si>
    <t>27 03 02 02</t>
  </si>
  <si>
    <t>იმუნიზაცია</t>
  </si>
  <si>
    <t>27 03 02 03</t>
  </si>
  <si>
    <t>ეპიდზედამხედველობა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</si>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</sst>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3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2"/>
    </xf>
    <xf numFmtId="3" fontId="2" fillId="0" borderId="9" xfId="0" applyNumberFormat="1" applyFont="1" applyBorder="1" applyAlignment="1" applyProtection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3" fontId="3" fillId="0" borderId="9" xfId="0" applyNumberFormat="1" applyFont="1" applyBorder="1" applyAlignment="1" applyProtection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/>
    <xf numFmtId="3" fontId="2" fillId="2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view="pageBreakPreview" zoomScale="75" zoomScaleNormal="100" zoomScaleSheetLayoutView="75" workbookViewId="0">
      <selection activeCell="G17" sqref="G17"/>
    </sheetView>
  </sheetViews>
  <sheetFormatPr defaultRowHeight="15" x14ac:dyDescent="0.25"/>
  <cols>
    <col min="1" max="1" width="5.5703125" customWidth="1"/>
    <col min="2" max="2" width="17.5703125" customWidth="1"/>
    <col min="3" max="3" width="79.28515625" customWidth="1"/>
    <col min="4" max="8" width="14.7109375" customWidth="1"/>
  </cols>
  <sheetData>
    <row r="2" spans="1:8" ht="36.75" customHeight="1" x14ac:dyDescent="0.25">
      <c r="B2" s="22" t="s">
        <v>10</v>
      </c>
      <c r="C2" s="20" t="s">
        <v>8</v>
      </c>
      <c r="D2" s="16" t="s">
        <v>9</v>
      </c>
      <c r="E2" s="16" t="s">
        <v>4</v>
      </c>
      <c r="F2" s="16" t="s">
        <v>5</v>
      </c>
      <c r="G2" s="16" t="s">
        <v>6</v>
      </c>
      <c r="H2" s="16" t="s">
        <v>7</v>
      </c>
    </row>
    <row r="3" spans="1:8" ht="36.75" customHeight="1" x14ac:dyDescent="0.25">
      <c r="B3" s="23"/>
      <c r="C3" s="21"/>
      <c r="D3" s="15">
        <f>SUM(D4+D7+D10+D17+D20+D25+D28+D13)</f>
        <v>0</v>
      </c>
      <c r="E3" s="15">
        <f t="shared" ref="E3:H3" si="0">SUM(E4+E7+E10+E17+E20+E25+E28)</f>
        <v>0</v>
      </c>
      <c r="F3" s="15">
        <f t="shared" si="0"/>
        <v>0</v>
      </c>
      <c r="G3" s="15">
        <f>SUM(G4+G7+G10+G17+G20+G25+G28+G13)</f>
        <v>0</v>
      </c>
      <c r="H3" s="15">
        <f t="shared" si="0"/>
        <v>0</v>
      </c>
    </row>
    <row r="4" spans="1:8" ht="45" x14ac:dyDescent="0.25">
      <c r="B4" s="8" t="s">
        <v>0</v>
      </c>
      <c r="C4" s="9" t="s">
        <v>1</v>
      </c>
      <c r="D4" s="10">
        <f>D5</f>
        <v>250000</v>
      </c>
      <c r="E4" s="10">
        <f>E5</f>
        <v>0</v>
      </c>
      <c r="F4" s="10">
        <f t="shared" ref="F4:H4" si="1">F5</f>
        <v>0</v>
      </c>
      <c r="G4" s="10">
        <f t="shared" si="1"/>
        <v>250000</v>
      </c>
      <c r="H4" s="10">
        <f t="shared" si="1"/>
        <v>0</v>
      </c>
    </row>
    <row r="5" spans="1:8" x14ac:dyDescent="0.25">
      <c r="B5" s="25"/>
      <c r="C5" s="1" t="s">
        <v>2</v>
      </c>
      <c r="D5" s="7">
        <f>D6</f>
        <v>250000</v>
      </c>
      <c r="E5" s="7">
        <f t="shared" ref="E5:H5" si="2">E6</f>
        <v>0</v>
      </c>
      <c r="F5" s="7">
        <f t="shared" si="2"/>
        <v>0</v>
      </c>
      <c r="G5" s="7">
        <f t="shared" si="2"/>
        <v>250000</v>
      </c>
      <c r="H5" s="7">
        <f t="shared" si="2"/>
        <v>0</v>
      </c>
    </row>
    <row r="6" spans="1:8" x14ac:dyDescent="0.25">
      <c r="B6" s="26"/>
      <c r="C6" s="2" t="s">
        <v>3</v>
      </c>
      <c r="D6" s="12">
        <f>SUM(E6:H6)</f>
        <v>250000</v>
      </c>
      <c r="E6" s="12"/>
      <c r="F6" s="12"/>
      <c r="G6" s="12">
        <v>250000</v>
      </c>
      <c r="H6" s="12"/>
    </row>
    <row r="7" spans="1:8" ht="45" x14ac:dyDescent="0.25">
      <c r="B7" s="8" t="s">
        <v>21</v>
      </c>
      <c r="C7" s="9" t="s">
        <v>22</v>
      </c>
      <c r="D7" s="10">
        <f>D9</f>
        <v>-950000</v>
      </c>
      <c r="E7" s="10">
        <f>E8</f>
        <v>0</v>
      </c>
      <c r="F7" s="10">
        <f t="shared" ref="F7:H7" si="3">F8</f>
        <v>0</v>
      </c>
      <c r="G7" s="10">
        <f t="shared" si="3"/>
        <v>-950000</v>
      </c>
      <c r="H7" s="10">
        <f t="shared" si="3"/>
        <v>0</v>
      </c>
    </row>
    <row r="8" spans="1:8" x14ac:dyDescent="0.25">
      <c r="B8" s="25"/>
      <c r="C8" s="1" t="s">
        <v>2</v>
      </c>
      <c r="D8" s="7">
        <f>D9</f>
        <v>-950000</v>
      </c>
      <c r="E8" s="7">
        <f t="shared" ref="E8" si="4">E9</f>
        <v>0</v>
      </c>
      <c r="F8" s="7">
        <f t="shared" ref="F8" si="5">F9</f>
        <v>0</v>
      </c>
      <c r="G8" s="7">
        <f t="shared" ref="G8" si="6">G9</f>
        <v>-950000</v>
      </c>
      <c r="H8" s="7">
        <f t="shared" ref="H8" si="7">H9</f>
        <v>0</v>
      </c>
    </row>
    <row r="9" spans="1:8" x14ac:dyDescent="0.25">
      <c r="B9" s="26"/>
      <c r="C9" s="2" t="s">
        <v>3</v>
      </c>
      <c r="D9" s="12">
        <f>SUM(E9:H9)</f>
        <v>-950000</v>
      </c>
      <c r="E9" s="12"/>
      <c r="F9" s="12"/>
      <c r="G9" s="12">
        <v>-950000</v>
      </c>
      <c r="H9" s="12"/>
    </row>
    <row r="10" spans="1:8" ht="45" x14ac:dyDescent="0.25">
      <c r="B10" s="8" t="s">
        <v>19</v>
      </c>
      <c r="C10" s="9" t="s">
        <v>20</v>
      </c>
      <c r="D10" s="10">
        <f>D12</f>
        <v>-170000</v>
      </c>
      <c r="E10" s="10">
        <f>E11</f>
        <v>0</v>
      </c>
      <c r="F10" s="10">
        <f t="shared" ref="F10:H10" si="8">F11</f>
        <v>0</v>
      </c>
      <c r="G10" s="10">
        <f t="shared" si="8"/>
        <v>-170000</v>
      </c>
      <c r="H10" s="10">
        <f t="shared" si="8"/>
        <v>0</v>
      </c>
    </row>
    <row r="11" spans="1:8" x14ac:dyDescent="0.25">
      <c r="B11" s="17"/>
      <c r="C11" s="1" t="s">
        <v>2</v>
      </c>
      <c r="D11" s="7">
        <f>D12</f>
        <v>-170000</v>
      </c>
      <c r="E11" s="7">
        <f t="shared" ref="E11" si="9">E12</f>
        <v>0</v>
      </c>
      <c r="F11" s="7">
        <f t="shared" ref="F11" si="10">F12</f>
        <v>0</v>
      </c>
      <c r="G11" s="7">
        <f t="shared" ref="G11" si="11">G12</f>
        <v>-170000</v>
      </c>
      <c r="H11" s="7">
        <f t="shared" ref="H11" si="12">H12</f>
        <v>0</v>
      </c>
    </row>
    <row r="12" spans="1:8" x14ac:dyDescent="0.25">
      <c r="B12" s="24"/>
      <c r="C12" s="2" t="s">
        <v>3</v>
      </c>
      <c r="D12" s="12">
        <f>SUM(E12:H12)</f>
        <v>-170000</v>
      </c>
      <c r="E12" s="12"/>
      <c r="F12" s="12"/>
      <c r="G12" s="12">
        <v>-170000</v>
      </c>
      <c r="H12" s="12"/>
    </row>
    <row r="13" spans="1:8" ht="45.75" customHeight="1" x14ac:dyDescent="0.25">
      <c r="A13" t="s">
        <v>25</v>
      </c>
      <c r="B13" s="8" t="s">
        <v>26</v>
      </c>
      <c r="C13" s="9" t="s">
        <v>27</v>
      </c>
      <c r="D13" s="10">
        <f t="shared" ref="D13:F13" si="13">D14</f>
        <v>450000</v>
      </c>
      <c r="E13" s="10">
        <f t="shared" si="13"/>
        <v>0</v>
      </c>
      <c r="F13" s="10">
        <f t="shared" si="13"/>
        <v>0</v>
      </c>
      <c r="G13" s="10">
        <f>G14</f>
        <v>450000</v>
      </c>
      <c r="H13" s="10">
        <f>H14</f>
        <v>0</v>
      </c>
    </row>
    <row r="14" spans="1:8" x14ac:dyDescent="0.25">
      <c r="B14" s="17"/>
      <c r="C14" s="1" t="s">
        <v>2</v>
      </c>
      <c r="D14" s="7">
        <f>D15+D16</f>
        <v>450000</v>
      </c>
      <c r="E14" s="7">
        <f t="shared" ref="E14:H14" si="14">E15+E16</f>
        <v>0</v>
      </c>
      <c r="F14" s="7">
        <f t="shared" si="14"/>
        <v>0</v>
      </c>
      <c r="G14" s="7">
        <f>SUM(G15:G16)</f>
        <v>450000</v>
      </c>
      <c r="H14" s="7">
        <f t="shared" si="14"/>
        <v>0</v>
      </c>
    </row>
    <row r="15" spans="1:8" x14ac:dyDescent="0.25">
      <c r="B15" s="18"/>
      <c r="C15" s="3" t="s">
        <v>3</v>
      </c>
      <c r="D15" s="12">
        <f>SUM(E15:H15)</f>
        <v>615000</v>
      </c>
      <c r="E15" s="12"/>
      <c r="F15" s="12"/>
      <c r="G15" s="12">
        <v>615000</v>
      </c>
      <c r="H15" s="12"/>
    </row>
    <row r="16" spans="1:8" x14ac:dyDescent="0.25">
      <c r="B16" s="19"/>
      <c r="C16" s="5" t="s">
        <v>13</v>
      </c>
      <c r="D16" s="12">
        <f>SUM(E16:H16)</f>
        <v>-165000</v>
      </c>
      <c r="E16" s="13"/>
      <c r="F16" s="13"/>
      <c r="G16" s="13">
        <v>-165000</v>
      </c>
      <c r="H16" s="13"/>
    </row>
    <row r="17" spans="2:8" ht="42.75" customHeight="1" x14ac:dyDescent="0.25">
      <c r="B17" s="8" t="s">
        <v>17</v>
      </c>
      <c r="C17" s="9" t="s">
        <v>18</v>
      </c>
      <c r="D17" s="10">
        <f>D19</f>
        <v>416000</v>
      </c>
      <c r="E17" s="10">
        <f>E18</f>
        <v>0</v>
      </c>
      <c r="F17" s="10">
        <f t="shared" ref="F17:H17" si="15">F18</f>
        <v>0</v>
      </c>
      <c r="G17" s="10">
        <f t="shared" si="15"/>
        <v>416000</v>
      </c>
      <c r="H17" s="10">
        <f t="shared" si="15"/>
        <v>0</v>
      </c>
    </row>
    <row r="18" spans="2:8" x14ac:dyDescent="0.25">
      <c r="B18" s="11"/>
      <c r="C18" s="4" t="s">
        <v>2</v>
      </c>
      <c r="D18" s="7">
        <f>D19</f>
        <v>416000</v>
      </c>
      <c r="E18" s="7">
        <f t="shared" ref="E18" si="16">E19</f>
        <v>0</v>
      </c>
      <c r="F18" s="7">
        <f t="shared" ref="F18" si="17">F19</f>
        <v>0</v>
      </c>
      <c r="G18" s="7">
        <f t="shared" ref="G18" si="18">G19</f>
        <v>416000</v>
      </c>
      <c r="H18" s="7">
        <f t="shared" ref="H18" si="19">H19</f>
        <v>0</v>
      </c>
    </row>
    <row r="19" spans="2:8" x14ac:dyDescent="0.25">
      <c r="B19" s="11"/>
      <c r="C19" s="2" t="s">
        <v>3</v>
      </c>
      <c r="D19" s="12">
        <f>SUM(E19:H19)</f>
        <v>416000</v>
      </c>
      <c r="E19" s="12"/>
      <c r="F19" s="12"/>
      <c r="G19" s="12">
        <v>416000</v>
      </c>
      <c r="H19" s="12"/>
    </row>
    <row r="20" spans="2:8" ht="42.75" customHeight="1" x14ac:dyDescent="0.25">
      <c r="B20" s="8" t="s">
        <v>15</v>
      </c>
      <c r="C20" s="9" t="s">
        <v>16</v>
      </c>
      <c r="D20" s="10">
        <f>D21</f>
        <v>-229000</v>
      </c>
      <c r="E20" s="10">
        <f>E21</f>
        <v>0</v>
      </c>
      <c r="F20" s="10">
        <f t="shared" ref="F20:H20" si="20">F21</f>
        <v>0</v>
      </c>
      <c r="G20" s="10">
        <f t="shared" si="20"/>
        <v>-229000</v>
      </c>
      <c r="H20" s="10">
        <f t="shared" si="20"/>
        <v>0</v>
      </c>
    </row>
    <row r="21" spans="2:8" x14ac:dyDescent="0.25">
      <c r="B21" s="17"/>
      <c r="C21" s="1" t="s">
        <v>2</v>
      </c>
      <c r="D21" s="7">
        <f>SUM(D22:D24)</f>
        <v>-229000</v>
      </c>
      <c r="E21" s="7">
        <f>SUM(E22:E24)</f>
        <v>0</v>
      </c>
      <c r="F21" s="7">
        <f t="shared" ref="F21:H21" si="21">SUM(F22:F24)</f>
        <v>0</v>
      </c>
      <c r="G21" s="7">
        <f t="shared" si="21"/>
        <v>-229000</v>
      </c>
      <c r="H21" s="7">
        <f t="shared" si="21"/>
        <v>0</v>
      </c>
    </row>
    <row r="22" spans="2:8" x14ac:dyDescent="0.25">
      <c r="B22" s="18"/>
      <c r="C22" s="3" t="s">
        <v>3</v>
      </c>
      <c r="D22" s="12">
        <f>SUM(E22:H22)</f>
        <v>-229000</v>
      </c>
      <c r="E22" s="12"/>
      <c r="F22" s="12"/>
      <c r="G22" s="12">
        <v>-229000</v>
      </c>
      <c r="H22" s="12"/>
    </row>
    <row r="23" spans="2:8" x14ac:dyDescent="0.25">
      <c r="B23" s="18"/>
      <c r="C23" s="3" t="s">
        <v>13</v>
      </c>
      <c r="D23" s="12">
        <f t="shared" ref="D23:D24" si="22">SUM(E23:H23)</f>
        <v>0</v>
      </c>
      <c r="E23" s="12"/>
      <c r="F23" s="12"/>
      <c r="G23" s="12"/>
      <c r="H23" s="12"/>
    </row>
    <row r="24" spans="2:8" x14ac:dyDescent="0.25">
      <c r="B24" s="24"/>
      <c r="C24" s="2" t="s">
        <v>14</v>
      </c>
      <c r="D24" s="12">
        <f t="shared" si="22"/>
        <v>0</v>
      </c>
      <c r="E24" s="12"/>
      <c r="F24" s="12"/>
      <c r="G24" s="12"/>
      <c r="H24" s="12"/>
    </row>
    <row r="25" spans="2:8" ht="42.75" customHeight="1" x14ac:dyDescent="0.25">
      <c r="B25" s="8" t="s">
        <v>11</v>
      </c>
      <c r="C25" s="9" t="s">
        <v>12</v>
      </c>
      <c r="D25" s="10">
        <f>D27</f>
        <v>410000</v>
      </c>
      <c r="E25" s="10">
        <f>E26</f>
        <v>0</v>
      </c>
      <c r="F25" s="10">
        <f t="shared" ref="F25:H25" si="23">F26</f>
        <v>0</v>
      </c>
      <c r="G25" s="10">
        <f t="shared" si="23"/>
        <v>410000</v>
      </c>
      <c r="H25" s="10">
        <f t="shared" si="23"/>
        <v>0</v>
      </c>
    </row>
    <row r="26" spans="2:8" x14ac:dyDescent="0.25">
      <c r="B26" s="17"/>
      <c r="C26" s="1" t="s">
        <v>2</v>
      </c>
      <c r="D26" s="7">
        <f>D27</f>
        <v>410000</v>
      </c>
      <c r="E26" s="7">
        <f t="shared" ref="E26" si="24">E27</f>
        <v>0</v>
      </c>
      <c r="F26" s="7">
        <f t="shared" ref="F26" si="25">F27</f>
        <v>0</v>
      </c>
      <c r="G26" s="7">
        <f t="shared" ref="G26" si="26">G27</f>
        <v>410000</v>
      </c>
      <c r="H26" s="7">
        <f t="shared" ref="H26" si="27">H27</f>
        <v>0</v>
      </c>
    </row>
    <row r="27" spans="2:8" x14ac:dyDescent="0.25">
      <c r="B27" s="18"/>
      <c r="C27" s="5" t="s">
        <v>3</v>
      </c>
      <c r="D27" s="6">
        <f>SUM(E27:H27)</f>
        <v>410000</v>
      </c>
      <c r="E27" s="6"/>
      <c r="F27" s="6"/>
      <c r="G27" s="6">
        <v>410000</v>
      </c>
      <c r="H27" s="6"/>
    </row>
    <row r="28" spans="2:8" ht="42.75" customHeight="1" x14ac:dyDescent="0.25">
      <c r="B28" s="8" t="s">
        <v>23</v>
      </c>
      <c r="C28" s="9" t="s">
        <v>24</v>
      </c>
      <c r="D28" s="10">
        <f>D29</f>
        <v>-177000</v>
      </c>
      <c r="E28" s="10">
        <f>E29</f>
        <v>0</v>
      </c>
      <c r="F28" s="10">
        <f t="shared" ref="F28:H28" si="28">F29</f>
        <v>0</v>
      </c>
      <c r="G28" s="10">
        <f t="shared" si="28"/>
        <v>-177000</v>
      </c>
      <c r="H28" s="10">
        <f t="shared" si="28"/>
        <v>0</v>
      </c>
    </row>
    <row r="29" spans="2:8" x14ac:dyDescent="0.25">
      <c r="B29" s="17"/>
      <c r="C29" s="1" t="s">
        <v>2</v>
      </c>
      <c r="D29" s="7">
        <f>D30+D31</f>
        <v>-177000</v>
      </c>
      <c r="E29" s="7">
        <f t="shared" ref="E29" si="29">E30</f>
        <v>0</v>
      </c>
      <c r="F29" s="7">
        <f t="shared" ref="F29" si="30">F30</f>
        <v>0</v>
      </c>
      <c r="G29" s="7">
        <f>G30+G31</f>
        <v>-177000</v>
      </c>
      <c r="H29" s="7">
        <f t="shared" ref="H29" si="31">H30</f>
        <v>0</v>
      </c>
    </row>
    <row r="30" spans="2:8" x14ac:dyDescent="0.25">
      <c r="B30" s="18"/>
      <c r="C30" s="3" t="s">
        <v>3</v>
      </c>
      <c r="D30" s="12">
        <f>SUM(E30:H30)</f>
        <v>-16727</v>
      </c>
      <c r="E30" s="12"/>
      <c r="F30" s="12"/>
      <c r="G30" s="12">
        <f>-32000+15276-3</f>
        <v>-16727</v>
      </c>
      <c r="H30" s="12"/>
    </row>
    <row r="31" spans="2:8" x14ac:dyDescent="0.25">
      <c r="B31" s="19"/>
      <c r="C31" s="5" t="s">
        <v>13</v>
      </c>
      <c r="D31" s="12">
        <f>SUM(E31:H31)</f>
        <v>-160273</v>
      </c>
      <c r="E31" s="13"/>
      <c r="F31" s="13"/>
      <c r="G31" s="13">
        <f>-145000-15276+3</f>
        <v>-160273</v>
      </c>
      <c r="H31" s="13"/>
    </row>
    <row r="33" spans="8:9" ht="35.25" customHeight="1" x14ac:dyDescent="0.25"/>
    <row r="34" spans="8:9" ht="18.75" x14ac:dyDescent="0.3">
      <c r="H34" s="14"/>
      <c r="I34" s="14"/>
    </row>
  </sheetData>
  <mergeCells count="9">
    <mergeCell ref="B29:B31"/>
    <mergeCell ref="B14:B16"/>
    <mergeCell ref="C2:C3"/>
    <mergeCell ref="B2:B3"/>
    <mergeCell ref="B26:B27"/>
    <mergeCell ref="B21:B24"/>
    <mergeCell ref="B11:B12"/>
    <mergeCell ref="B8:B9"/>
    <mergeCell ref="B5:B6"/>
  </mergeCells>
  <dataValidations count="1">
    <dataValidation allowBlank="1" showErrorMessage="1" sqref="E4:H5 D25:H30 D31 D4:D6 D7:H19"/>
  </dataValidation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</vt:lpstr>
      <vt:lpstr>'დანართი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2020-09-01T11:17:12Z</dcterms:modified>
</cp:coreProperties>
</file>