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0" yWindow="0" windowWidth="28800" windowHeight="12300" activeTab="1"/>
  </bookViews>
  <sheets>
    <sheet name="N3 (saStato)" sheetId="2" r:id="rId1"/>
    <sheet name="N3 (saStato) (2)" sheetId="3" r:id="rId2"/>
    <sheet name="Sheet1" sheetId="1" r:id="rId3"/>
  </sheets>
  <definedNames>
    <definedName name="_xlnm.Print_Area" localSheetId="0">'N3 (saStato)'!$B$2:$AG$24</definedName>
    <definedName name="_xlnm.Print_Area" localSheetId="1">'N3 (saStato) (2)'!$B$2:$AG$24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3" l="1"/>
  <c r="W13" i="3"/>
  <c r="W14" i="3"/>
  <c r="W15" i="3"/>
  <c r="W16" i="3"/>
  <c r="W17" i="3"/>
  <c r="W18" i="3"/>
  <c r="W19" i="3"/>
  <c r="M12" i="3"/>
  <c r="M13" i="3"/>
  <c r="AF20" i="3"/>
  <c r="AE20" i="3"/>
  <c r="AD20" i="3"/>
  <c r="AB20" i="3"/>
  <c r="AA20" i="3"/>
  <c r="V20" i="3"/>
  <c r="U20" i="3"/>
  <c r="T20" i="3"/>
  <c r="R20" i="3"/>
  <c r="Q20" i="3"/>
  <c r="N20" i="3"/>
  <c r="L20" i="3"/>
  <c r="K20" i="3"/>
  <c r="J20" i="3"/>
  <c r="H20" i="3"/>
  <c r="G20" i="3"/>
  <c r="D20" i="3"/>
  <c r="Z19" i="3"/>
  <c r="AC19" i="3" s="1"/>
  <c r="AG19" i="3" s="1"/>
  <c r="P19" i="3"/>
  <c r="S19" i="3" s="1"/>
  <c r="F19" i="3"/>
  <c r="I19" i="3" s="1"/>
  <c r="M19" i="3" s="1"/>
  <c r="Z18" i="3"/>
  <c r="AC18" i="3" s="1"/>
  <c r="AG18" i="3" s="1"/>
  <c r="X18" i="3"/>
  <c r="S18" i="3"/>
  <c r="P18" i="3"/>
  <c r="F18" i="3"/>
  <c r="I18" i="3" s="1"/>
  <c r="M18" i="3" s="1"/>
  <c r="Z17" i="3"/>
  <c r="AC17" i="3" s="1"/>
  <c r="AG17" i="3" s="1"/>
  <c r="X17" i="3"/>
  <c r="X20" i="3" s="1"/>
  <c r="P17" i="3"/>
  <c r="S17" i="3" s="1"/>
  <c r="I17" i="3"/>
  <c r="M17" i="3" s="1"/>
  <c r="F17" i="3"/>
  <c r="Z16" i="3"/>
  <c r="AC16" i="3" s="1"/>
  <c r="AG16" i="3" s="1"/>
  <c r="P16" i="3"/>
  <c r="S16" i="3" s="1"/>
  <c r="M16" i="3"/>
  <c r="Z15" i="3"/>
  <c r="AC15" i="3" s="1"/>
  <c r="AG15" i="3" s="1"/>
  <c r="S15" i="3"/>
  <c r="P15" i="3"/>
  <c r="F15" i="3"/>
  <c r="I15" i="3" s="1"/>
  <c r="M15" i="3" s="1"/>
  <c r="Z14" i="3"/>
  <c r="AC14" i="3" s="1"/>
  <c r="AG14" i="3" s="1"/>
  <c r="P14" i="3"/>
  <c r="S14" i="3" s="1"/>
  <c r="I14" i="3"/>
  <c r="M14" i="3" s="1"/>
  <c r="F14" i="3"/>
  <c r="Z13" i="3"/>
  <c r="AC13" i="3" s="1"/>
  <c r="AG13" i="3" s="1"/>
  <c r="P13" i="3"/>
  <c r="S13" i="3" s="1"/>
  <c r="F13" i="3"/>
  <c r="I13" i="3" s="1"/>
  <c r="Z12" i="3"/>
  <c r="AC12" i="3" s="1"/>
  <c r="AG12" i="3" s="1"/>
  <c r="S12" i="3"/>
  <c r="P12" i="3"/>
  <c r="F12" i="3"/>
  <c r="I12" i="3" s="1"/>
  <c r="Z11" i="3"/>
  <c r="AC11" i="3" s="1"/>
  <c r="AG11" i="3" s="1"/>
  <c r="S11" i="3"/>
  <c r="W11" i="3" s="1"/>
  <c r="P11" i="3"/>
  <c r="F11" i="3"/>
  <c r="I11" i="3" s="1"/>
  <c r="M11" i="3" s="1"/>
  <c r="Z10" i="3"/>
  <c r="AC10" i="3" s="1"/>
  <c r="AG10" i="3" s="1"/>
  <c r="P10" i="3"/>
  <c r="S10" i="3" s="1"/>
  <c r="W10" i="3" s="1"/>
  <c r="I10" i="3"/>
  <c r="M10" i="3" s="1"/>
  <c r="F10" i="3"/>
  <c r="Z9" i="3"/>
  <c r="Z20" i="3" s="1"/>
  <c r="P9" i="3"/>
  <c r="S9" i="3" s="1"/>
  <c r="W9" i="3" s="1"/>
  <c r="F9" i="3"/>
  <c r="I9" i="3" s="1"/>
  <c r="M9" i="3" s="1"/>
  <c r="AC8" i="3"/>
  <c r="Z8" i="3"/>
  <c r="P8" i="3"/>
  <c r="P20" i="3" s="1"/>
  <c r="F8" i="3"/>
  <c r="F20" i="3" s="1"/>
  <c r="AF20" i="2"/>
  <c r="AE20" i="2"/>
  <c r="AD20" i="2"/>
  <c r="AB20" i="2"/>
  <c r="AA20" i="2"/>
  <c r="V20" i="2"/>
  <c r="U20" i="2"/>
  <c r="T20" i="2"/>
  <c r="R20" i="2"/>
  <c r="Q20" i="2"/>
  <c r="N20" i="2"/>
  <c r="L20" i="2"/>
  <c r="K20" i="2"/>
  <c r="J20" i="2"/>
  <c r="H20" i="2"/>
  <c r="G20" i="2"/>
  <c r="D20" i="2"/>
  <c r="Z19" i="2"/>
  <c r="AC19" i="2" s="1"/>
  <c r="AG19" i="2" s="1"/>
  <c r="P19" i="2"/>
  <c r="S19" i="2" s="1"/>
  <c r="I19" i="2"/>
  <c r="M19" i="2" s="1"/>
  <c r="F19" i="2"/>
  <c r="Z18" i="2"/>
  <c r="AC18" i="2" s="1"/>
  <c r="AG18" i="2" s="1"/>
  <c r="X18" i="2"/>
  <c r="S18" i="2"/>
  <c r="P18" i="2"/>
  <c r="F18" i="2"/>
  <c r="I18" i="2" s="1"/>
  <c r="M18" i="2" s="1"/>
  <c r="AC17" i="2"/>
  <c r="AG17" i="2" s="1"/>
  <c r="Z17" i="2"/>
  <c r="X17" i="2"/>
  <c r="X20" i="2" s="1"/>
  <c r="P17" i="2"/>
  <c r="S17" i="2" s="1"/>
  <c r="I17" i="2"/>
  <c r="M17" i="2" s="1"/>
  <c r="F17" i="2"/>
  <c r="Z16" i="2"/>
  <c r="AC16" i="2" s="1"/>
  <c r="AG16" i="2" s="1"/>
  <c r="P16" i="2"/>
  <c r="S16" i="2" s="1"/>
  <c r="M16" i="2"/>
  <c r="Z15" i="2"/>
  <c r="AC15" i="2" s="1"/>
  <c r="AG15" i="2" s="1"/>
  <c r="S15" i="2"/>
  <c r="W15" i="2" s="1"/>
  <c r="P15" i="2"/>
  <c r="F15" i="2"/>
  <c r="I15" i="2" s="1"/>
  <c r="M15" i="2" s="1"/>
  <c r="AC14" i="2"/>
  <c r="AG14" i="2" s="1"/>
  <c r="Z14" i="2"/>
  <c r="P14" i="2"/>
  <c r="S14" i="2" s="1"/>
  <c r="W14" i="2" s="1"/>
  <c r="I14" i="2"/>
  <c r="M14" i="2" s="1"/>
  <c r="F14" i="2"/>
  <c r="Z13" i="2"/>
  <c r="AC13" i="2" s="1"/>
  <c r="AG13" i="2" s="1"/>
  <c r="P13" i="2"/>
  <c r="S13" i="2" s="1"/>
  <c r="F13" i="2"/>
  <c r="I13" i="2" s="1"/>
  <c r="AC12" i="2"/>
  <c r="AG12" i="2" s="1"/>
  <c r="Z12" i="2"/>
  <c r="S12" i="2"/>
  <c r="P12" i="2"/>
  <c r="I12" i="2"/>
  <c r="F12" i="2"/>
  <c r="Z11" i="2"/>
  <c r="AC11" i="2" s="1"/>
  <c r="AG11" i="2" s="1"/>
  <c r="S11" i="2"/>
  <c r="W11" i="2" s="1"/>
  <c r="P11" i="2"/>
  <c r="F11" i="2"/>
  <c r="I11" i="2" s="1"/>
  <c r="M11" i="2" s="1"/>
  <c r="AC10" i="2"/>
  <c r="AG10" i="2" s="1"/>
  <c r="Z10" i="2"/>
  <c r="P10" i="2"/>
  <c r="S10" i="2" s="1"/>
  <c r="W10" i="2" s="1"/>
  <c r="I10" i="2"/>
  <c r="M10" i="2" s="1"/>
  <c r="F10" i="2"/>
  <c r="Z9" i="2"/>
  <c r="AC9" i="2" s="1"/>
  <c r="AG9" i="2" s="1"/>
  <c r="S9" i="2"/>
  <c r="W9" i="2" s="1"/>
  <c r="P9" i="2"/>
  <c r="F9" i="2"/>
  <c r="I9" i="2" s="1"/>
  <c r="M9" i="2" s="1"/>
  <c r="AC8" i="2"/>
  <c r="Z8" i="2"/>
  <c r="P8" i="2"/>
  <c r="P20" i="2" s="1"/>
  <c r="I8" i="2"/>
  <c r="M8" i="2" s="1"/>
  <c r="F8" i="2"/>
  <c r="S8" i="3" l="1"/>
  <c r="AG8" i="3"/>
  <c r="AC9" i="3"/>
  <c r="AG9" i="3" s="1"/>
  <c r="I8" i="3"/>
  <c r="AC20" i="2"/>
  <c r="M20" i="2"/>
  <c r="Z20" i="2"/>
  <c r="F20" i="2"/>
  <c r="S8" i="2"/>
  <c r="AG8" i="2"/>
  <c r="AG20" i="2" s="1"/>
  <c r="I20" i="2"/>
  <c r="S20" i="3" l="1"/>
  <c r="W8" i="3"/>
  <c r="W20" i="3" s="1"/>
  <c r="AG20" i="3"/>
  <c r="M8" i="3"/>
  <c r="M20" i="3" s="1"/>
  <c r="I20" i="3"/>
  <c r="AC20" i="3"/>
  <c r="W8" i="2"/>
  <c r="W20" i="2" s="1"/>
  <c r="S20" i="2"/>
</calcChain>
</file>

<file path=xl/sharedStrings.xml><?xml version="1.0" encoding="utf-8"?>
<sst xmlns="http://schemas.openxmlformats.org/spreadsheetml/2006/main" count="122" uniqueCount="36">
  <si>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</si>
  <si>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</si>
  <si>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ლარი</t>
  </si>
  <si>
    <t>N</t>
  </si>
  <si>
    <t>შტატით გათვალიწინებული თანამდებობების დასახელება</t>
  </si>
  <si>
    <t>2020 წლის მოქმედი საშტატო განრიგი</t>
  </si>
  <si>
    <t>2021 წლის გეგმა (ზღვრული მოცულობის ფარგლებში)</t>
  </si>
  <si>
    <t>2020 წლის გეგმა (ზღვრული მოცულობის ზემოთ)</t>
  </si>
  <si>
    <t>რაოდენობა</t>
  </si>
  <si>
    <t>ერთ ერთეულზე, თვეში</t>
  </si>
  <si>
    <t>თვეში</t>
  </si>
  <si>
    <t>წლიური ფონდი</t>
  </si>
  <si>
    <t xml:space="preserve">თანამდებობრივი სარგოს კოეფიციენტი </t>
  </si>
  <si>
    <t>თანამდებობრივი სარგო</t>
  </si>
  <si>
    <t>წოდებრივი სარგო</t>
  </si>
  <si>
    <t>კომპენსაცია</t>
  </si>
  <si>
    <t>თანამდებობრივი , წოდებრივი სარგო და კომპენსაცია</t>
  </si>
  <si>
    <t>დანამატი</t>
  </si>
  <si>
    <t>ჯილდო/პრემია</t>
  </si>
  <si>
    <t>ჰონორარი</t>
  </si>
  <si>
    <t>სულ შრომის ანაზღაურება</t>
  </si>
  <si>
    <t>პრემია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</si>
  <si>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</si>
  <si>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</si>
  <si>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</si>
  <si>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</si>
  <si>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</si>
  <si>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</si>
  <si>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</si>
  <si>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</si>
  <si>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</si>
  <si>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</si>
  <si>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</si>
  <si>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</si>
  <si>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სულ</t>
  </si>
  <si>
    <t>საფინანსო/ეკონომიკური სამსახურის უფროსი: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</si>
</sst>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-* #,##0.00_р_._-;\-* #,##0.00_р_._-;_-* &quot;-&quot;??_р_._-;_-@_-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b/>
      <u/>
      <sz val="14"/>
      <color theme="3" tint="-0.249977111117893"/>
      <name val="Arial"/>
      <family val="2"/>
      <charset val="204"/>
    </font>
    <font>
      <sz val="10"/>
      <color theme="3" tint="-0.249977111117893"/>
      <name val="Arial"/>
      <family val="2"/>
      <charset val="204"/>
    </font>
    <font>
      <b/>
      <sz val="10"/>
      <color theme="3" tint="-0.249977111117893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b/>
      <sz val="9"/>
      <color theme="3" tint="-0.249977111117893"/>
      <name val="Sylfaen"/>
      <family val="1"/>
      <charset val="204"/>
    </font>
    <font>
      <sz val="9"/>
      <color theme="3" tint="-0.249977111117893"/>
      <name val="Sylfaen"/>
      <family val="1"/>
      <charset val="204"/>
    </font>
    <font>
      <sz val="10"/>
      <name val="Sylfae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0" tint="-0.499984740745262"/>
      </right>
      <top style="thin">
        <color theme="3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3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3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3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3" tint="-0.499984740745262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textRotation="180" wrapText="1" readingOrder="1"/>
      <protection locked="0"/>
    </xf>
    <xf numFmtId="0" fontId="8" fillId="0" borderId="5" xfId="1" applyFont="1" applyBorder="1" applyAlignment="1" applyProtection="1">
      <alignment horizontal="center" vertical="center" wrapText="1" readingOrder="1"/>
      <protection locked="0"/>
    </xf>
    <xf numFmtId="0" fontId="8" fillId="0" borderId="6" xfId="1" applyFont="1" applyBorder="1" applyAlignment="1" applyProtection="1">
      <alignment horizontal="center" vertical="center" wrapText="1" readingOrder="1"/>
      <protection locked="0"/>
    </xf>
    <xf numFmtId="0" fontId="8" fillId="0" borderId="7" xfId="1" applyFont="1" applyBorder="1" applyAlignment="1" applyProtection="1">
      <alignment horizontal="center" vertical="center" wrapText="1" readingOrder="1"/>
      <protection locked="0"/>
    </xf>
    <xf numFmtId="0" fontId="8" fillId="0" borderId="3" xfId="1" applyFont="1" applyBorder="1" applyAlignment="1" applyProtection="1">
      <alignment horizontal="center" vertical="center" wrapText="1" readingOrder="1"/>
      <protection locked="0"/>
    </xf>
    <xf numFmtId="0" fontId="8" fillId="0" borderId="3" xfId="1" applyFont="1" applyBorder="1" applyAlignment="1" applyProtection="1">
      <alignment horizontal="center" vertical="center" wrapText="1" readingOrder="1"/>
      <protection locked="0"/>
    </xf>
    <xf numFmtId="0" fontId="4" fillId="0" borderId="3" xfId="1" applyFont="1" applyBorder="1" applyAlignment="1" applyProtection="1">
      <alignment vertical="top" wrapText="1"/>
      <protection locked="0"/>
    </xf>
    <xf numFmtId="0" fontId="5" fillId="0" borderId="8" xfId="1" applyFont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textRotation="180" wrapText="1" readingOrder="1"/>
      <protection locked="0"/>
    </xf>
    <xf numFmtId="0" fontId="4" fillId="0" borderId="9" xfId="1" applyFont="1" applyBorder="1" applyAlignment="1">
      <alignment vertical="center" wrapText="1"/>
    </xf>
    <xf numFmtId="0" fontId="9" fillId="0" borderId="10" xfId="1" applyFont="1" applyBorder="1" applyAlignment="1">
      <alignment horizontal="left" vertical="center" wrapText="1"/>
    </xf>
    <xf numFmtId="164" fontId="10" fillId="0" borderId="10" xfId="2" applyNumberFormat="1" applyFont="1" applyBorder="1"/>
    <xf numFmtId="165" fontId="10" fillId="0" borderId="10" xfId="3" applyFont="1" applyBorder="1"/>
    <xf numFmtId="164" fontId="10" fillId="0" borderId="10" xfId="3" applyNumberFormat="1" applyFont="1" applyBorder="1"/>
    <xf numFmtId="166" fontId="4" fillId="0" borderId="11" xfId="1" applyNumberFormat="1" applyFont="1" applyBorder="1" applyAlignment="1">
      <alignment vertical="center" wrapText="1"/>
    </xf>
    <xf numFmtId="164" fontId="10" fillId="0" borderId="12" xfId="2" applyNumberFormat="1" applyFont="1" applyBorder="1" applyAlignment="1">
      <alignment vertical="center"/>
    </xf>
    <xf numFmtId="43" fontId="10" fillId="0" borderId="10" xfId="2" applyFont="1" applyBorder="1"/>
    <xf numFmtId="166" fontId="4" fillId="0" borderId="13" xfId="1" applyNumberFormat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164" fontId="10" fillId="0" borderId="15" xfId="2" applyNumberFormat="1" applyFont="1" applyBorder="1" applyAlignment="1">
      <alignment vertical="center"/>
    </xf>
    <xf numFmtId="0" fontId="9" fillId="0" borderId="10" xfId="1" applyFont="1" applyBorder="1"/>
    <xf numFmtId="166" fontId="4" fillId="3" borderId="11" xfId="1" applyNumberFormat="1" applyFont="1" applyFill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164" fontId="10" fillId="0" borderId="10" xfId="2" applyNumberFormat="1" applyFont="1" applyBorder="1" applyAlignment="1">
      <alignment vertical="center"/>
    </xf>
    <xf numFmtId="164" fontId="10" fillId="0" borderId="17" xfId="2" applyNumberFormat="1" applyFont="1" applyBorder="1" applyAlignment="1">
      <alignment vertical="center"/>
    </xf>
    <xf numFmtId="0" fontId="5" fillId="0" borderId="18" xfId="1" applyFont="1" applyBorder="1" applyAlignment="1">
      <alignment vertical="center" wrapText="1"/>
    </xf>
    <xf numFmtId="0" fontId="5" fillId="0" borderId="19" xfId="1" applyFont="1" applyBorder="1" applyAlignment="1">
      <alignment horizontal="center" vertical="center" wrapText="1"/>
    </xf>
    <xf numFmtId="3" fontId="5" fillId="0" borderId="19" xfId="1" applyNumberFormat="1" applyFont="1" applyBorder="1" applyAlignment="1">
      <alignment vertical="center" wrapText="1"/>
    </xf>
    <xf numFmtId="166" fontId="5" fillId="0" borderId="11" xfId="1" applyNumberFormat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166" fontId="4" fillId="2" borderId="0" xfId="1" applyNumberFormat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66" fontId="5" fillId="3" borderId="11" xfId="1" applyNumberFormat="1" applyFont="1" applyFill="1" applyBorder="1" applyAlignment="1">
      <alignment vertical="center" wrapText="1"/>
    </xf>
  </cellXfs>
  <cellStyles count="4">
    <cellStyle name="Comma 2" xfId="3"/>
    <cellStyle name="Comma 2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AG33"/>
  <sheetViews>
    <sheetView view="pageBreakPreview" topLeftCell="C1" zoomScale="80" zoomScaleNormal="80" zoomScaleSheetLayoutView="80" workbookViewId="0">
      <selection activeCell="W12" sqref="W12"/>
    </sheetView>
  </sheetViews>
  <sheetFormatPr defaultRowHeight="12.75" x14ac:dyDescent="0.25"/>
  <cols>
    <col min="1" max="1" width="4.7109375" style="6" customWidth="1"/>
    <col min="2" max="2" width="9.140625" style="6"/>
    <col min="3" max="3" width="41.85546875" style="6" customWidth="1"/>
    <col min="4" max="4" width="7" style="6" customWidth="1"/>
    <col min="5" max="5" width="10.42578125" style="6" customWidth="1"/>
    <col min="6" max="8" width="9.140625" style="6"/>
    <col min="9" max="9" width="12.28515625" style="6" customWidth="1"/>
    <col min="10" max="12" width="9.140625" style="6"/>
    <col min="13" max="13" width="13.85546875" style="6" customWidth="1"/>
    <col min="14" max="18" width="9.140625" style="6"/>
    <col min="19" max="19" width="10.5703125" style="6" customWidth="1"/>
    <col min="20" max="22" width="9.140625" style="6"/>
    <col min="23" max="23" width="11.7109375" style="6" customWidth="1"/>
    <col min="24" max="28" width="9.140625" style="6"/>
    <col min="29" max="29" width="11.42578125" style="6" customWidth="1"/>
    <col min="30" max="31" width="9.140625" style="6"/>
    <col min="32" max="32" width="2.7109375" style="6" customWidth="1"/>
    <col min="33" max="33" width="17" style="6" customWidth="1"/>
    <col min="34" max="256" width="9.140625" style="6"/>
    <col min="257" max="257" width="4.7109375" style="6" customWidth="1"/>
    <col min="258" max="258" width="9.140625" style="6"/>
    <col min="259" max="259" width="41.85546875" style="6" customWidth="1"/>
    <col min="260" max="260" width="7" style="6" customWidth="1"/>
    <col min="261" max="261" width="10.42578125" style="6" customWidth="1"/>
    <col min="262" max="264" width="9.140625" style="6"/>
    <col min="265" max="265" width="12.28515625" style="6" customWidth="1"/>
    <col min="266" max="268" width="9.140625" style="6"/>
    <col min="269" max="269" width="13.85546875" style="6" customWidth="1"/>
    <col min="270" max="274" width="9.140625" style="6"/>
    <col min="275" max="275" width="10.5703125" style="6" customWidth="1"/>
    <col min="276" max="278" width="9.140625" style="6"/>
    <col min="279" max="279" width="11.7109375" style="6" customWidth="1"/>
    <col min="280" max="284" width="9.140625" style="6"/>
    <col min="285" max="285" width="11.42578125" style="6" customWidth="1"/>
    <col min="286" max="287" width="9.140625" style="6"/>
    <col min="288" max="288" width="2.7109375" style="6" customWidth="1"/>
    <col min="289" max="289" width="17" style="6" customWidth="1"/>
    <col min="290" max="512" width="9.140625" style="6"/>
    <col min="513" max="513" width="4.7109375" style="6" customWidth="1"/>
    <col min="514" max="514" width="9.140625" style="6"/>
    <col min="515" max="515" width="41.85546875" style="6" customWidth="1"/>
    <col min="516" max="516" width="7" style="6" customWidth="1"/>
    <col min="517" max="517" width="10.42578125" style="6" customWidth="1"/>
    <col min="518" max="520" width="9.140625" style="6"/>
    <col min="521" max="521" width="12.28515625" style="6" customWidth="1"/>
    <col min="522" max="524" width="9.140625" style="6"/>
    <col min="525" max="525" width="13.85546875" style="6" customWidth="1"/>
    <col min="526" max="530" width="9.140625" style="6"/>
    <col min="531" max="531" width="10.5703125" style="6" customWidth="1"/>
    <col min="532" max="534" width="9.140625" style="6"/>
    <col min="535" max="535" width="11.7109375" style="6" customWidth="1"/>
    <col min="536" max="540" width="9.140625" style="6"/>
    <col min="541" max="541" width="11.42578125" style="6" customWidth="1"/>
    <col min="542" max="543" width="9.140625" style="6"/>
    <col min="544" max="544" width="2.7109375" style="6" customWidth="1"/>
    <col min="545" max="545" width="17" style="6" customWidth="1"/>
    <col min="546" max="768" width="9.140625" style="6"/>
    <col min="769" max="769" width="4.7109375" style="6" customWidth="1"/>
    <col min="770" max="770" width="9.140625" style="6"/>
    <col min="771" max="771" width="41.85546875" style="6" customWidth="1"/>
    <col min="772" max="772" width="7" style="6" customWidth="1"/>
    <col min="773" max="773" width="10.42578125" style="6" customWidth="1"/>
    <col min="774" max="776" width="9.140625" style="6"/>
    <col min="777" max="777" width="12.28515625" style="6" customWidth="1"/>
    <col min="778" max="780" width="9.140625" style="6"/>
    <col min="781" max="781" width="13.85546875" style="6" customWidth="1"/>
    <col min="782" max="786" width="9.140625" style="6"/>
    <col min="787" max="787" width="10.5703125" style="6" customWidth="1"/>
    <col min="788" max="790" width="9.140625" style="6"/>
    <col min="791" max="791" width="11.7109375" style="6" customWidth="1"/>
    <col min="792" max="796" width="9.140625" style="6"/>
    <col min="797" max="797" width="11.42578125" style="6" customWidth="1"/>
    <col min="798" max="799" width="9.140625" style="6"/>
    <col min="800" max="800" width="2.7109375" style="6" customWidth="1"/>
    <col min="801" max="801" width="17" style="6" customWidth="1"/>
    <col min="802" max="1024" width="9.140625" style="6"/>
    <col min="1025" max="1025" width="4.7109375" style="6" customWidth="1"/>
    <col min="1026" max="1026" width="9.140625" style="6"/>
    <col min="1027" max="1027" width="41.85546875" style="6" customWidth="1"/>
    <col min="1028" max="1028" width="7" style="6" customWidth="1"/>
    <col min="1029" max="1029" width="10.42578125" style="6" customWidth="1"/>
    <col min="1030" max="1032" width="9.140625" style="6"/>
    <col min="1033" max="1033" width="12.28515625" style="6" customWidth="1"/>
    <col min="1034" max="1036" width="9.140625" style="6"/>
    <col min="1037" max="1037" width="13.85546875" style="6" customWidth="1"/>
    <col min="1038" max="1042" width="9.140625" style="6"/>
    <col min="1043" max="1043" width="10.5703125" style="6" customWidth="1"/>
    <col min="1044" max="1046" width="9.140625" style="6"/>
    <col min="1047" max="1047" width="11.7109375" style="6" customWidth="1"/>
    <col min="1048" max="1052" width="9.140625" style="6"/>
    <col min="1053" max="1053" width="11.42578125" style="6" customWidth="1"/>
    <col min="1054" max="1055" width="9.140625" style="6"/>
    <col min="1056" max="1056" width="2.7109375" style="6" customWidth="1"/>
    <col min="1057" max="1057" width="17" style="6" customWidth="1"/>
    <col min="1058" max="1280" width="9.140625" style="6"/>
    <col min="1281" max="1281" width="4.7109375" style="6" customWidth="1"/>
    <col min="1282" max="1282" width="9.140625" style="6"/>
    <col min="1283" max="1283" width="41.85546875" style="6" customWidth="1"/>
    <col min="1284" max="1284" width="7" style="6" customWidth="1"/>
    <col min="1285" max="1285" width="10.42578125" style="6" customWidth="1"/>
    <col min="1286" max="1288" width="9.140625" style="6"/>
    <col min="1289" max="1289" width="12.28515625" style="6" customWidth="1"/>
    <col min="1290" max="1292" width="9.140625" style="6"/>
    <col min="1293" max="1293" width="13.85546875" style="6" customWidth="1"/>
    <col min="1294" max="1298" width="9.140625" style="6"/>
    <col min="1299" max="1299" width="10.5703125" style="6" customWidth="1"/>
    <col min="1300" max="1302" width="9.140625" style="6"/>
    <col min="1303" max="1303" width="11.7109375" style="6" customWidth="1"/>
    <col min="1304" max="1308" width="9.140625" style="6"/>
    <col min="1309" max="1309" width="11.42578125" style="6" customWidth="1"/>
    <col min="1310" max="1311" width="9.140625" style="6"/>
    <col min="1312" max="1312" width="2.7109375" style="6" customWidth="1"/>
    <col min="1313" max="1313" width="17" style="6" customWidth="1"/>
    <col min="1314" max="1536" width="9.140625" style="6"/>
    <col min="1537" max="1537" width="4.7109375" style="6" customWidth="1"/>
    <col min="1538" max="1538" width="9.140625" style="6"/>
    <col min="1539" max="1539" width="41.85546875" style="6" customWidth="1"/>
    <col min="1540" max="1540" width="7" style="6" customWidth="1"/>
    <col min="1541" max="1541" width="10.42578125" style="6" customWidth="1"/>
    <col min="1542" max="1544" width="9.140625" style="6"/>
    <col min="1545" max="1545" width="12.28515625" style="6" customWidth="1"/>
    <col min="1546" max="1548" width="9.140625" style="6"/>
    <col min="1549" max="1549" width="13.85546875" style="6" customWidth="1"/>
    <col min="1550" max="1554" width="9.140625" style="6"/>
    <col min="1555" max="1555" width="10.5703125" style="6" customWidth="1"/>
    <col min="1556" max="1558" width="9.140625" style="6"/>
    <col min="1559" max="1559" width="11.7109375" style="6" customWidth="1"/>
    <col min="1560" max="1564" width="9.140625" style="6"/>
    <col min="1565" max="1565" width="11.42578125" style="6" customWidth="1"/>
    <col min="1566" max="1567" width="9.140625" style="6"/>
    <col min="1568" max="1568" width="2.7109375" style="6" customWidth="1"/>
    <col min="1569" max="1569" width="17" style="6" customWidth="1"/>
    <col min="1570" max="1792" width="9.140625" style="6"/>
    <col min="1793" max="1793" width="4.7109375" style="6" customWidth="1"/>
    <col min="1794" max="1794" width="9.140625" style="6"/>
    <col min="1795" max="1795" width="41.85546875" style="6" customWidth="1"/>
    <col min="1796" max="1796" width="7" style="6" customWidth="1"/>
    <col min="1797" max="1797" width="10.42578125" style="6" customWidth="1"/>
    <col min="1798" max="1800" width="9.140625" style="6"/>
    <col min="1801" max="1801" width="12.28515625" style="6" customWidth="1"/>
    <col min="1802" max="1804" width="9.140625" style="6"/>
    <col min="1805" max="1805" width="13.85546875" style="6" customWidth="1"/>
    <col min="1806" max="1810" width="9.140625" style="6"/>
    <col min="1811" max="1811" width="10.5703125" style="6" customWidth="1"/>
    <col min="1812" max="1814" width="9.140625" style="6"/>
    <col min="1815" max="1815" width="11.7109375" style="6" customWidth="1"/>
    <col min="1816" max="1820" width="9.140625" style="6"/>
    <col min="1821" max="1821" width="11.42578125" style="6" customWidth="1"/>
    <col min="1822" max="1823" width="9.140625" style="6"/>
    <col min="1824" max="1824" width="2.7109375" style="6" customWidth="1"/>
    <col min="1825" max="1825" width="17" style="6" customWidth="1"/>
    <col min="1826" max="2048" width="9.140625" style="6"/>
    <col min="2049" max="2049" width="4.7109375" style="6" customWidth="1"/>
    <col min="2050" max="2050" width="9.140625" style="6"/>
    <col min="2051" max="2051" width="41.85546875" style="6" customWidth="1"/>
    <col min="2052" max="2052" width="7" style="6" customWidth="1"/>
    <col min="2053" max="2053" width="10.42578125" style="6" customWidth="1"/>
    <col min="2054" max="2056" width="9.140625" style="6"/>
    <col min="2057" max="2057" width="12.28515625" style="6" customWidth="1"/>
    <col min="2058" max="2060" width="9.140625" style="6"/>
    <col min="2061" max="2061" width="13.85546875" style="6" customWidth="1"/>
    <col min="2062" max="2066" width="9.140625" style="6"/>
    <col min="2067" max="2067" width="10.5703125" style="6" customWidth="1"/>
    <col min="2068" max="2070" width="9.140625" style="6"/>
    <col min="2071" max="2071" width="11.7109375" style="6" customWidth="1"/>
    <col min="2072" max="2076" width="9.140625" style="6"/>
    <col min="2077" max="2077" width="11.42578125" style="6" customWidth="1"/>
    <col min="2078" max="2079" width="9.140625" style="6"/>
    <col min="2080" max="2080" width="2.7109375" style="6" customWidth="1"/>
    <col min="2081" max="2081" width="17" style="6" customWidth="1"/>
    <col min="2082" max="2304" width="9.140625" style="6"/>
    <col min="2305" max="2305" width="4.7109375" style="6" customWidth="1"/>
    <col min="2306" max="2306" width="9.140625" style="6"/>
    <col min="2307" max="2307" width="41.85546875" style="6" customWidth="1"/>
    <col min="2308" max="2308" width="7" style="6" customWidth="1"/>
    <col min="2309" max="2309" width="10.42578125" style="6" customWidth="1"/>
    <col min="2310" max="2312" width="9.140625" style="6"/>
    <col min="2313" max="2313" width="12.28515625" style="6" customWidth="1"/>
    <col min="2314" max="2316" width="9.140625" style="6"/>
    <col min="2317" max="2317" width="13.85546875" style="6" customWidth="1"/>
    <col min="2318" max="2322" width="9.140625" style="6"/>
    <col min="2323" max="2323" width="10.5703125" style="6" customWidth="1"/>
    <col min="2324" max="2326" width="9.140625" style="6"/>
    <col min="2327" max="2327" width="11.7109375" style="6" customWidth="1"/>
    <col min="2328" max="2332" width="9.140625" style="6"/>
    <col min="2333" max="2333" width="11.42578125" style="6" customWidth="1"/>
    <col min="2334" max="2335" width="9.140625" style="6"/>
    <col min="2336" max="2336" width="2.7109375" style="6" customWidth="1"/>
    <col min="2337" max="2337" width="17" style="6" customWidth="1"/>
    <col min="2338" max="2560" width="9.140625" style="6"/>
    <col min="2561" max="2561" width="4.7109375" style="6" customWidth="1"/>
    <col min="2562" max="2562" width="9.140625" style="6"/>
    <col min="2563" max="2563" width="41.85546875" style="6" customWidth="1"/>
    <col min="2564" max="2564" width="7" style="6" customWidth="1"/>
    <col min="2565" max="2565" width="10.42578125" style="6" customWidth="1"/>
    <col min="2566" max="2568" width="9.140625" style="6"/>
    <col min="2569" max="2569" width="12.28515625" style="6" customWidth="1"/>
    <col min="2570" max="2572" width="9.140625" style="6"/>
    <col min="2573" max="2573" width="13.85546875" style="6" customWidth="1"/>
    <col min="2574" max="2578" width="9.140625" style="6"/>
    <col min="2579" max="2579" width="10.5703125" style="6" customWidth="1"/>
    <col min="2580" max="2582" width="9.140625" style="6"/>
    <col min="2583" max="2583" width="11.7109375" style="6" customWidth="1"/>
    <col min="2584" max="2588" width="9.140625" style="6"/>
    <col min="2589" max="2589" width="11.42578125" style="6" customWidth="1"/>
    <col min="2590" max="2591" width="9.140625" style="6"/>
    <col min="2592" max="2592" width="2.7109375" style="6" customWidth="1"/>
    <col min="2593" max="2593" width="17" style="6" customWidth="1"/>
    <col min="2594" max="2816" width="9.140625" style="6"/>
    <col min="2817" max="2817" width="4.7109375" style="6" customWidth="1"/>
    <col min="2818" max="2818" width="9.140625" style="6"/>
    <col min="2819" max="2819" width="41.85546875" style="6" customWidth="1"/>
    <col min="2820" max="2820" width="7" style="6" customWidth="1"/>
    <col min="2821" max="2821" width="10.42578125" style="6" customWidth="1"/>
    <col min="2822" max="2824" width="9.140625" style="6"/>
    <col min="2825" max="2825" width="12.28515625" style="6" customWidth="1"/>
    <col min="2826" max="2828" width="9.140625" style="6"/>
    <col min="2829" max="2829" width="13.85546875" style="6" customWidth="1"/>
    <col min="2830" max="2834" width="9.140625" style="6"/>
    <col min="2835" max="2835" width="10.5703125" style="6" customWidth="1"/>
    <col min="2836" max="2838" width="9.140625" style="6"/>
    <col min="2839" max="2839" width="11.7109375" style="6" customWidth="1"/>
    <col min="2840" max="2844" width="9.140625" style="6"/>
    <col min="2845" max="2845" width="11.42578125" style="6" customWidth="1"/>
    <col min="2846" max="2847" width="9.140625" style="6"/>
    <col min="2848" max="2848" width="2.7109375" style="6" customWidth="1"/>
    <col min="2849" max="2849" width="17" style="6" customWidth="1"/>
    <col min="2850" max="3072" width="9.140625" style="6"/>
    <col min="3073" max="3073" width="4.7109375" style="6" customWidth="1"/>
    <col min="3074" max="3074" width="9.140625" style="6"/>
    <col min="3075" max="3075" width="41.85546875" style="6" customWidth="1"/>
    <col min="3076" max="3076" width="7" style="6" customWidth="1"/>
    <col min="3077" max="3077" width="10.42578125" style="6" customWidth="1"/>
    <col min="3078" max="3080" width="9.140625" style="6"/>
    <col min="3081" max="3081" width="12.28515625" style="6" customWidth="1"/>
    <col min="3082" max="3084" width="9.140625" style="6"/>
    <col min="3085" max="3085" width="13.85546875" style="6" customWidth="1"/>
    <col min="3086" max="3090" width="9.140625" style="6"/>
    <col min="3091" max="3091" width="10.5703125" style="6" customWidth="1"/>
    <col min="3092" max="3094" width="9.140625" style="6"/>
    <col min="3095" max="3095" width="11.7109375" style="6" customWidth="1"/>
    <col min="3096" max="3100" width="9.140625" style="6"/>
    <col min="3101" max="3101" width="11.42578125" style="6" customWidth="1"/>
    <col min="3102" max="3103" width="9.140625" style="6"/>
    <col min="3104" max="3104" width="2.7109375" style="6" customWidth="1"/>
    <col min="3105" max="3105" width="17" style="6" customWidth="1"/>
    <col min="3106" max="3328" width="9.140625" style="6"/>
    <col min="3329" max="3329" width="4.7109375" style="6" customWidth="1"/>
    <col min="3330" max="3330" width="9.140625" style="6"/>
    <col min="3331" max="3331" width="41.85546875" style="6" customWidth="1"/>
    <col min="3332" max="3332" width="7" style="6" customWidth="1"/>
    <col min="3333" max="3333" width="10.42578125" style="6" customWidth="1"/>
    <col min="3334" max="3336" width="9.140625" style="6"/>
    <col min="3337" max="3337" width="12.28515625" style="6" customWidth="1"/>
    <col min="3338" max="3340" width="9.140625" style="6"/>
    <col min="3341" max="3341" width="13.85546875" style="6" customWidth="1"/>
    <col min="3342" max="3346" width="9.140625" style="6"/>
    <col min="3347" max="3347" width="10.5703125" style="6" customWidth="1"/>
    <col min="3348" max="3350" width="9.140625" style="6"/>
    <col min="3351" max="3351" width="11.7109375" style="6" customWidth="1"/>
    <col min="3352" max="3356" width="9.140625" style="6"/>
    <col min="3357" max="3357" width="11.42578125" style="6" customWidth="1"/>
    <col min="3358" max="3359" width="9.140625" style="6"/>
    <col min="3360" max="3360" width="2.7109375" style="6" customWidth="1"/>
    <col min="3361" max="3361" width="17" style="6" customWidth="1"/>
    <col min="3362" max="3584" width="9.140625" style="6"/>
    <col min="3585" max="3585" width="4.7109375" style="6" customWidth="1"/>
    <col min="3586" max="3586" width="9.140625" style="6"/>
    <col min="3587" max="3587" width="41.85546875" style="6" customWidth="1"/>
    <col min="3588" max="3588" width="7" style="6" customWidth="1"/>
    <col min="3589" max="3589" width="10.42578125" style="6" customWidth="1"/>
    <col min="3590" max="3592" width="9.140625" style="6"/>
    <col min="3593" max="3593" width="12.28515625" style="6" customWidth="1"/>
    <col min="3594" max="3596" width="9.140625" style="6"/>
    <col min="3597" max="3597" width="13.85546875" style="6" customWidth="1"/>
    <col min="3598" max="3602" width="9.140625" style="6"/>
    <col min="3603" max="3603" width="10.5703125" style="6" customWidth="1"/>
    <col min="3604" max="3606" width="9.140625" style="6"/>
    <col min="3607" max="3607" width="11.7109375" style="6" customWidth="1"/>
    <col min="3608" max="3612" width="9.140625" style="6"/>
    <col min="3613" max="3613" width="11.42578125" style="6" customWidth="1"/>
    <col min="3614" max="3615" width="9.140625" style="6"/>
    <col min="3616" max="3616" width="2.7109375" style="6" customWidth="1"/>
    <col min="3617" max="3617" width="17" style="6" customWidth="1"/>
    <col min="3618" max="3840" width="9.140625" style="6"/>
    <col min="3841" max="3841" width="4.7109375" style="6" customWidth="1"/>
    <col min="3842" max="3842" width="9.140625" style="6"/>
    <col min="3843" max="3843" width="41.85546875" style="6" customWidth="1"/>
    <col min="3844" max="3844" width="7" style="6" customWidth="1"/>
    <col min="3845" max="3845" width="10.42578125" style="6" customWidth="1"/>
    <col min="3846" max="3848" width="9.140625" style="6"/>
    <col min="3849" max="3849" width="12.28515625" style="6" customWidth="1"/>
    <col min="3850" max="3852" width="9.140625" style="6"/>
    <col min="3853" max="3853" width="13.85546875" style="6" customWidth="1"/>
    <col min="3854" max="3858" width="9.140625" style="6"/>
    <col min="3859" max="3859" width="10.5703125" style="6" customWidth="1"/>
    <col min="3860" max="3862" width="9.140625" style="6"/>
    <col min="3863" max="3863" width="11.7109375" style="6" customWidth="1"/>
    <col min="3864" max="3868" width="9.140625" style="6"/>
    <col min="3869" max="3869" width="11.42578125" style="6" customWidth="1"/>
    <col min="3870" max="3871" width="9.140625" style="6"/>
    <col min="3872" max="3872" width="2.7109375" style="6" customWidth="1"/>
    <col min="3873" max="3873" width="17" style="6" customWidth="1"/>
    <col min="3874" max="4096" width="9.140625" style="6"/>
    <col min="4097" max="4097" width="4.7109375" style="6" customWidth="1"/>
    <col min="4098" max="4098" width="9.140625" style="6"/>
    <col min="4099" max="4099" width="41.85546875" style="6" customWidth="1"/>
    <col min="4100" max="4100" width="7" style="6" customWidth="1"/>
    <col min="4101" max="4101" width="10.42578125" style="6" customWidth="1"/>
    <col min="4102" max="4104" width="9.140625" style="6"/>
    <col min="4105" max="4105" width="12.28515625" style="6" customWidth="1"/>
    <col min="4106" max="4108" width="9.140625" style="6"/>
    <col min="4109" max="4109" width="13.85546875" style="6" customWidth="1"/>
    <col min="4110" max="4114" width="9.140625" style="6"/>
    <col min="4115" max="4115" width="10.5703125" style="6" customWidth="1"/>
    <col min="4116" max="4118" width="9.140625" style="6"/>
    <col min="4119" max="4119" width="11.7109375" style="6" customWidth="1"/>
    <col min="4120" max="4124" width="9.140625" style="6"/>
    <col min="4125" max="4125" width="11.42578125" style="6" customWidth="1"/>
    <col min="4126" max="4127" width="9.140625" style="6"/>
    <col min="4128" max="4128" width="2.7109375" style="6" customWidth="1"/>
    <col min="4129" max="4129" width="17" style="6" customWidth="1"/>
    <col min="4130" max="4352" width="9.140625" style="6"/>
    <col min="4353" max="4353" width="4.7109375" style="6" customWidth="1"/>
    <col min="4354" max="4354" width="9.140625" style="6"/>
    <col min="4355" max="4355" width="41.85546875" style="6" customWidth="1"/>
    <col min="4356" max="4356" width="7" style="6" customWidth="1"/>
    <col min="4357" max="4357" width="10.42578125" style="6" customWidth="1"/>
    <col min="4358" max="4360" width="9.140625" style="6"/>
    <col min="4361" max="4361" width="12.28515625" style="6" customWidth="1"/>
    <col min="4362" max="4364" width="9.140625" style="6"/>
    <col min="4365" max="4365" width="13.85546875" style="6" customWidth="1"/>
    <col min="4366" max="4370" width="9.140625" style="6"/>
    <col min="4371" max="4371" width="10.5703125" style="6" customWidth="1"/>
    <col min="4372" max="4374" width="9.140625" style="6"/>
    <col min="4375" max="4375" width="11.7109375" style="6" customWidth="1"/>
    <col min="4376" max="4380" width="9.140625" style="6"/>
    <col min="4381" max="4381" width="11.42578125" style="6" customWidth="1"/>
    <col min="4382" max="4383" width="9.140625" style="6"/>
    <col min="4384" max="4384" width="2.7109375" style="6" customWidth="1"/>
    <col min="4385" max="4385" width="17" style="6" customWidth="1"/>
    <col min="4386" max="4608" width="9.140625" style="6"/>
    <col min="4609" max="4609" width="4.7109375" style="6" customWidth="1"/>
    <col min="4610" max="4610" width="9.140625" style="6"/>
    <col min="4611" max="4611" width="41.85546875" style="6" customWidth="1"/>
    <col min="4612" max="4612" width="7" style="6" customWidth="1"/>
    <col min="4613" max="4613" width="10.42578125" style="6" customWidth="1"/>
    <col min="4614" max="4616" width="9.140625" style="6"/>
    <col min="4617" max="4617" width="12.28515625" style="6" customWidth="1"/>
    <col min="4618" max="4620" width="9.140625" style="6"/>
    <col min="4621" max="4621" width="13.85546875" style="6" customWidth="1"/>
    <col min="4622" max="4626" width="9.140625" style="6"/>
    <col min="4627" max="4627" width="10.5703125" style="6" customWidth="1"/>
    <col min="4628" max="4630" width="9.140625" style="6"/>
    <col min="4631" max="4631" width="11.7109375" style="6" customWidth="1"/>
    <col min="4632" max="4636" width="9.140625" style="6"/>
    <col min="4637" max="4637" width="11.42578125" style="6" customWidth="1"/>
    <col min="4638" max="4639" width="9.140625" style="6"/>
    <col min="4640" max="4640" width="2.7109375" style="6" customWidth="1"/>
    <col min="4641" max="4641" width="17" style="6" customWidth="1"/>
    <col min="4642" max="4864" width="9.140625" style="6"/>
    <col min="4865" max="4865" width="4.7109375" style="6" customWidth="1"/>
    <col min="4866" max="4866" width="9.140625" style="6"/>
    <col min="4867" max="4867" width="41.85546875" style="6" customWidth="1"/>
    <col min="4868" max="4868" width="7" style="6" customWidth="1"/>
    <col min="4869" max="4869" width="10.42578125" style="6" customWidth="1"/>
    <col min="4870" max="4872" width="9.140625" style="6"/>
    <col min="4873" max="4873" width="12.28515625" style="6" customWidth="1"/>
    <col min="4874" max="4876" width="9.140625" style="6"/>
    <col min="4877" max="4877" width="13.85546875" style="6" customWidth="1"/>
    <col min="4878" max="4882" width="9.140625" style="6"/>
    <col min="4883" max="4883" width="10.5703125" style="6" customWidth="1"/>
    <col min="4884" max="4886" width="9.140625" style="6"/>
    <col min="4887" max="4887" width="11.7109375" style="6" customWidth="1"/>
    <col min="4888" max="4892" width="9.140625" style="6"/>
    <col min="4893" max="4893" width="11.42578125" style="6" customWidth="1"/>
    <col min="4894" max="4895" width="9.140625" style="6"/>
    <col min="4896" max="4896" width="2.7109375" style="6" customWidth="1"/>
    <col min="4897" max="4897" width="17" style="6" customWidth="1"/>
    <col min="4898" max="5120" width="9.140625" style="6"/>
    <col min="5121" max="5121" width="4.7109375" style="6" customWidth="1"/>
    <col min="5122" max="5122" width="9.140625" style="6"/>
    <col min="5123" max="5123" width="41.85546875" style="6" customWidth="1"/>
    <col min="5124" max="5124" width="7" style="6" customWidth="1"/>
    <col min="5125" max="5125" width="10.42578125" style="6" customWidth="1"/>
    <col min="5126" max="5128" width="9.140625" style="6"/>
    <col min="5129" max="5129" width="12.28515625" style="6" customWidth="1"/>
    <col min="5130" max="5132" width="9.140625" style="6"/>
    <col min="5133" max="5133" width="13.85546875" style="6" customWidth="1"/>
    <col min="5134" max="5138" width="9.140625" style="6"/>
    <col min="5139" max="5139" width="10.5703125" style="6" customWidth="1"/>
    <col min="5140" max="5142" width="9.140625" style="6"/>
    <col min="5143" max="5143" width="11.7109375" style="6" customWidth="1"/>
    <col min="5144" max="5148" width="9.140625" style="6"/>
    <col min="5149" max="5149" width="11.42578125" style="6" customWidth="1"/>
    <col min="5150" max="5151" width="9.140625" style="6"/>
    <col min="5152" max="5152" width="2.7109375" style="6" customWidth="1"/>
    <col min="5153" max="5153" width="17" style="6" customWidth="1"/>
    <col min="5154" max="5376" width="9.140625" style="6"/>
    <col min="5377" max="5377" width="4.7109375" style="6" customWidth="1"/>
    <col min="5378" max="5378" width="9.140625" style="6"/>
    <col min="5379" max="5379" width="41.85546875" style="6" customWidth="1"/>
    <col min="5380" max="5380" width="7" style="6" customWidth="1"/>
    <col min="5381" max="5381" width="10.42578125" style="6" customWidth="1"/>
    <col min="5382" max="5384" width="9.140625" style="6"/>
    <col min="5385" max="5385" width="12.28515625" style="6" customWidth="1"/>
    <col min="5386" max="5388" width="9.140625" style="6"/>
    <col min="5389" max="5389" width="13.85546875" style="6" customWidth="1"/>
    <col min="5390" max="5394" width="9.140625" style="6"/>
    <col min="5395" max="5395" width="10.5703125" style="6" customWidth="1"/>
    <col min="5396" max="5398" width="9.140625" style="6"/>
    <col min="5399" max="5399" width="11.7109375" style="6" customWidth="1"/>
    <col min="5400" max="5404" width="9.140625" style="6"/>
    <col min="5405" max="5405" width="11.42578125" style="6" customWidth="1"/>
    <col min="5406" max="5407" width="9.140625" style="6"/>
    <col min="5408" max="5408" width="2.7109375" style="6" customWidth="1"/>
    <col min="5409" max="5409" width="17" style="6" customWidth="1"/>
    <col min="5410" max="5632" width="9.140625" style="6"/>
    <col min="5633" max="5633" width="4.7109375" style="6" customWidth="1"/>
    <col min="5634" max="5634" width="9.140625" style="6"/>
    <col min="5635" max="5635" width="41.85546875" style="6" customWidth="1"/>
    <col min="5636" max="5636" width="7" style="6" customWidth="1"/>
    <col min="5637" max="5637" width="10.42578125" style="6" customWidth="1"/>
    <col min="5638" max="5640" width="9.140625" style="6"/>
    <col min="5641" max="5641" width="12.28515625" style="6" customWidth="1"/>
    <col min="5642" max="5644" width="9.140625" style="6"/>
    <col min="5645" max="5645" width="13.85546875" style="6" customWidth="1"/>
    <col min="5646" max="5650" width="9.140625" style="6"/>
    <col min="5651" max="5651" width="10.5703125" style="6" customWidth="1"/>
    <col min="5652" max="5654" width="9.140625" style="6"/>
    <col min="5655" max="5655" width="11.7109375" style="6" customWidth="1"/>
    <col min="5656" max="5660" width="9.140625" style="6"/>
    <col min="5661" max="5661" width="11.42578125" style="6" customWidth="1"/>
    <col min="5662" max="5663" width="9.140625" style="6"/>
    <col min="5664" max="5664" width="2.7109375" style="6" customWidth="1"/>
    <col min="5665" max="5665" width="17" style="6" customWidth="1"/>
    <col min="5666" max="5888" width="9.140625" style="6"/>
    <col min="5889" max="5889" width="4.7109375" style="6" customWidth="1"/>
    <col min="5890" max="5890" width="9.140625" style="6"/>
    <col min="5891" max="5891" width="41.85546875" style="6" customWidth="1"/>
    <col min="5892" max="5892" width="7" style="6" customWidth="1"/>
    <col min="5893" max="5893" width="10.42578125" style="6" customWidth="1"/>
    <col min="5894" max="5896" width="9.140625" style="6"/>
    <col min="5897" max="5897" width="12.28515625" style="6" customWidth="1"/>
    <col min="5898" max="5900" width="9.140625" style="6"/>
    <col min="5901" max="5901" width="13.85546875" style="6" customWidth="1"/>
    <col min="5902" max="5906" width="9.140625" style="6"/>
    <col min="5907" max="5907" width="10.5703125" style="6" customWidth="1"/>
    <col min="5908" max="5910" width="9.140625" style="6"/>
    <col min="5911" max="5911" width="11.7109375" style="6" customWidth="1"/>
    <col min="5912" max="5916" width="9.140625" style="6"/>
    <col min="5917" max="5917" width="11.42578125" style="6" customWidth="1"/>
    <col min="5918" max="5919" width="9.140625" style="6"/>
    <col min="5920" max="5920" width="2.7109375" style="6" customWidth="1"/>
    <col min="5921" max="5921" width="17" style="6" customWidth="1"/>
    <col min="5922" max="6144" width="9.140625" style="6"/>
    <col min="6145" max="6145" width="4.7109375" style="6" customWidth="1"/>
    <col min="6146" max="6146" width="9.140625" style="6"/>
    <col min="6147" max="6147" width="41.85546875" style="6" customWidth="1"/>
    <col min="6148" max="6148" width="7" style="6" customWidth="1"/>
    <col min="6149" max="6149" width="10.42578125" style="6" customWidth="1"/>
    <col min="6150" max="6152" width="9.140625" style="6"/>
    <col min="6153" max="6153" width="12.28515625" style="6" customWidth="1"/>
    <col min="6154" max="6156" width="9.140625" style="6"/>
    <col min="6157" max="6157" width="13.85546875" style="6" customWidth="1"/>
    <col min="6158" max="6162" width="9.140625" style="6"/>
    <col min="6163" max="6163" width="10.5703125" style="6" customWidth="1"/>
    <col min="6164" max="6166" width="9.140625" style="6"/>
    <col min="6167" max="6167" width="11.7109375" style="6" customWidth="1"/>
    <col min="6168" max="6172" width="9.140625" style="6"/>
    <col min="6173" max="6173" width="11.42578125" style="6" customWidth="1"/>
    <col min="6174" max="6175" width="9.140625" style="6"/>
    <col min="6176" max="6176" width="2.7109375" style="6" customWidth="1"/>
    <col min="6177" max="6177" width="17" style="6" customWidth="1"/>
    <col min="6178" max="6400" width="9.140625" style="6"/>
    <col min="6401" max="6401" width="4.7109375" style="6" customWidth="1"/>
    <col min="6402" max="6402" width="9.140625" style="6"/>
    <col min="6403" max="6403" width="41.85546875" style="6" customWidth="1"/>
    <col min="6404" max="6404" width="7" style="6" customWidth="1"/>
    <col min="6405" max="6405" width="10.42578125" style="6" customWidth="1"/>
    <col min="6406" max="6408" width="9.140625" style="6"/>
    <col min="6409" max="6409" width="12.28515625" style="6" customWidth="1"/>
    <col min="6410" max="6412" width="9.140625" style="6"/>
    <col min="6413" max="6413" width="13.85546875" style="6" customWidth="1"/>
    <col min="6414" max="6418" width="9.140625" style="6"/>
    <col min="6419" max="6419" width="10.5703125" style="6" customWidth="1"/>
    <col min="6420" max="6422" width="9.140625" style="6"/>
    <col min="6423" max="6423" width="11.7109375" style="6" customWidth="1"/>
    <col min="6424" max="6428" width="9.140625" style="6"/>
    <col min="6429" max="6429" width="11.42578125" style="6" customWidth="1"/>
    <col min="6430" max="6431" width="9.140625" style="6"/>
    <col min="6432" max="6432" width="2.7109375" style="6" customWidth="1"/>
    <col min="6433" max="6433" width="17" style="6" customWidth="1"/>
    <col min="6434" max="6656" width="9.140625" style="6"/>
    <col min="6657" max="6657" width="4.7109375" style="6" customWidth="1"/>
    <col min="6658" max="6658" width="9.140625" style="6"/>
    <col min="6659" max="6659" width="41.85546875" style="6" customWidth="1"/>
    <col min="6660" max="6660" width="7" style="6" customWidth="1"/>
    <col min="6661" max="6661" width="10.42578125" style="6" customWidth="1"/>
    <col min="6662" max="6664" width="9.140625" style="6"/>
    <col min="6665" max="6665" width="12.28515625" style="6" customWidth="1"/>
    <col min="6666" max="6668" width="9.140625" style="6"/>
    <col min="6669" max="6669" width="13.85546875" style="6" customWidth="1"/>
    <col min="6670" max="6674" width="9.140625" style="6"/>
    <col min="6675" max="6675" width="10.5703125" style="6" customWidth="1"/>
    <col min="6676" max="6678" width="9.140625" style="6"/>
    <col min="6679" max="6679" width="11.7109375" style="6" customWidth="1"/>
    <col min="6680" max="6684" width="9.140625" style="6"/>
    <col min="6685" max="6685" width="11.42578125" style="6" customWidth="1"/>
    <col min="6686" max="6687" width="9.140625" style="6"/>
    <col min="6688" max="6688" width="2.7109375" style="6" customWidth="1"/>
    <col min="6689" max="6689" width="17" style="6" customWidth="1"/>
    <col min="6690" max="6912" width="9.140625" style="6"/>
    <col min="6913" max="6913" width="4.7109375" style="6" customWidth="1"/>
    <col min="6914" max="6914" width="9.140625" style="6"/>
    <col min="6915" max="6915" width="41.85546875" style="6" customWidth="1"/>
    <col min="6916" max="6916" width="7" style="6" customWidth="1"/>
    <col min="6917" max="6917" width="10.42578125" style="6" customWidth="1"/>
    <col min="6918" max="6920" width="9.140625" style="6"/>
    <col min="6921" max="6921" width="12.28515625" style="6" customWidth="1"/>
    <col min="6922" max="6924" width="9.140625" style="6"/>
    <col min="6925" max="6925" width="13.85546875" style="6" customWidth="1"/>
    <col min="6926" max="6930" width="9.140625" style="6"/>
    <col min="6931" max="6931" width="10.5703125" style="6" customWidth="1"/>
    <col min="6932" max="6934" width="9.140625" style="6"/>
    <col min="6935" max="6935" width="11.7109375" style="6" customWidth="1"/>
    <col min="6936" max="6940" width="9.140625" style="6"/>
    <col min="6941" max="6941" width="11.42578125" style="6" customWidth="1"/>
    <col min="6942" max="6943" width="9.140625" style="6"/>
    <col min="6944" max="6944" width="2.7109375" style="6" customWidth="1"/>
    <col min="6945" max="6945" width="17" style="6" customWidth="1"/>
    <col min="6946" max="7168" width="9.140625" style="6"/>
    <col min="7169" max="7169" width="4.7109375" style="6" customWidth="1"/>
    <col min="7170" max="7170" width="9.140625" style="6"/>
    <col min="7171" max="7171" width="41.85546875" style="6" customWidth="1"/>
    <col min="7172" max="7172" width="7" style="6" customWidth="1"/>
    <col min="7173" max="7173" width="10.42578125" style="6" customWidth="1"/>
    <col min="7174" max="7176" width="9.140625" style="6"/>
    <col min="7177" max="7177" width="12.28515625" style="6" customWidth="1"/>
    <col min="7178" max="7180" width="9.140625" style="6"/>
    <col min="7181" max="7181" width="13.85546875" style="6" customWidth="1"/>
    <col min="7182" max="7186" width="9.140625" style="6"/>
    <col min="7187" max="7187" width="10.5703125" style="6" customWidth="1"/>
    <col min="7188" max="7190" width="9.140625" style="6"/>
    <col min="7191" max="7191" width="11.7109375" style="6" customWidth="1"/>
    <col min="7192" max="7196" width="9.140625" style="6"/>
    <col min="7197" max="7197" width="11.42578125" style="6" customWidth="1"/>
    <col min="7198" max="7199" width="9.140625" style="6"/>
    <col min="7200" max="7200" width="2.7109375" style="6" customWidth="1"/>
    <col min="7201" max="7201" width="17" style="6" customWidth="1"/>
    <col min="7202" max="7424" width="9.140625" style="6"/>
    <col min="7425" max="7425" width="4.7109375" style="6" customWidth="1"/>
    <col min="7426" max="7426" width="9.140625" style="6"/>
    <col min="7427" max="7427" width="41.85546875" style="6" customWidth="1"/>
    <col min="7428" max="7428" width="7" style="6" customWidth="1"/>
    <col min="7429" max="7429" width="10.42578125" style="6" customWidth="1"/>
    <col min="7430" max="7432" width="9.140625" style="6"/>
    <col min="7433" max="7433" width="12.28515625" style="6" customWidth="1"/>
    <col min="7434" max="7436" width="9.140625" style="6"/>
    <col min="7437" max="7437" width="13.85546875" style="6" customWidth="1"/>
    <col min="7438" max="7442" width="9.140625" style="6"/>
    <col min="7443" max="7443" width="10.5703125" style="6" customWidth="1"/>
    <col min="7444" max="7446" width="9.140625" style="6"/>
    <col min="7447" max="7447" width="11.7109375" style="6" customWidth="1"/>
    <col min="7448" max="7452" width="9.140625" style="6"/>
    <col min="7453" max="7453" width="11.42578125" style="6" customWidth="1"/>
    <col min="7454" max="7455" width="9.140625" style="6"/>
    <col min="7456" max="7456" width="2.7109375" style="6" customWidth="1"/>
    <col min="7457" max="7457" width="17" style="6" customWidth="1"/>
    <col min="7458" max="7680" width="9.140625" style="6"/>
    <col min="7681" max="7681" width="4.7109375" style="6" customWidth="1"/>
    <col min="7682" max="7682" width="9.140625" style="6"/>
    <col min="7683" max="7683" width="41.85546875" style="6" customWidth="1"/>
    <col min="7684" max="7684" width="7" style="6" customWidth="1"/>
    <col min="7685" max="7685" width="10.42578125" style="6" customWidth="1"/>
    <col min="7686" max="7688" width="9.140625" style="6"/>
    <col min="7689" max="7689" width="12.28515625" style="6" customWidth="1"/>
    <col min="7690" max="7692" width="9.140625" style="6"/>
    <col min="7693" max="7693" width="13.85546875" style="6" customWidth="1"/>
    <col min="7694" max="7698" width="9.140625" style="6"/>
    <col min="7699" max="7699" width="10.5703125" style="6" customWidth="1"/>
    <col min="7700" max="7702" width="9.140625" style="6"/>
    <col min="7703" max="7703" width="11.7109375" style="6" customWidth="1"/>
    <col min="7704" max="7708" width="9.140625" style="6"/>
    <col min="7709" max="7709" width="11.42578125" style="6" customWidth="1"/>
    <col min="7710" max="7711" width="9.140625" style="6"/>
    <col min="7712" max="7712" width="2.7109375" style="6" customWidth="1"/>
    <col min="7713" max="7713" width="17" style="6" customWidth="1"/>
    <col min="7714" max="7936" width="9.140625" style="6"/>
    <col min="7937" max="7937" width="4.7109375" style="6" customWidth="1"/>
    <col min="7938" max="7938" width="9.140625" style="6"/>
    <col min="7939" max="7939" width="41.85546875" style="6" customWidth="1"/>
    <col min="7940" max="7940" width="7" style="6" customWidth="1"/>
    <col min="7941" max="7941" width="10.42578125" style="6" customWidth="1"/>
    <col min="7942" max="7944" width="9.140625" style="6"/>
    <col min="7945" max="7945" width="12.28515625" style="6" customWidth="1"/>
    <col min="7946" max="7948" width="9.140625" style="6"/>
    <col min="7949" max="7949" width="13.85546875" style="6" customWidth="1"/>
    <col min="7950" max="7954" width="9.140625" style="6"/>
    <col min="7955" max="7955" width="10.5703125" style="6" customWidth="1"/>
    <col min="7956" max="7958" width="9.140625" style="6"/>
    <col min="7959" max="7959" width="11.7109375" style="6" customWidth="1"/>
    <col min="7960" max="7964" width="9.140625" style="6"/>
    <col min="7965" max="7965" width="11.42578125" style="6" customWidth="1"/>
    <col min="7966" max="7967" width="9.140625" style="6"/>
    <col min="7968" max="7968" width="2.7109375" style="6" customWidth="1"/>
    <col min="7969" max="7969" width="17" style="6" customWidth="1"/>
    <col min="7970" max="8192" width="9.140625" style="6"/>
    <col min="8193" max="8193" width="4.7109375" style="6" customWidth="1"/>
    <col min="8194" max="8194" width="9.140625" style="6"/>
    <col min="8195" max="8195" width="41.85546875" style="6" customWidth="1"/>
    <col min="8196" max="8196" width="7" style="6" customWidth="1"/>
    <col min="8197" max="8197" width="10.42578125" style="6" customWidth="1"/>
    <col min="8198" max="8200" width="9.140625" style="6"/>
    <col min="8201" max="8201" width="12.28515625" style="6" customWidth="1"/>
    <col min="8202" max="8204" width="9.140625" style="6"/>
    <col min="8205" max="8205" width="13.85546875" style="6" customWidth="1"/>
    <col min="8206" max="8210" width="9.140625" style="6"/>
    <col min="8211" max="8211" width="10.5703125" style="6" customWidth="1"/>
    <col min="8212" max="8214" width="9.140625" style="6"/>
    <col min="8215" max="8215" width="11.7109375" style="6" customWidth="1"/>
    <col min="8216" max="8220" width="9.140625" style="6"/>
    <col min="8221" max="8221" width="11.42578125" style="6" customWidth="1"/>
    <col min="8222" max="8223" width="9.140625" style="6"/>
    <col min="8224" max="8224" width="2.7109375" style="6" customWidth="1"/>
    <col min="8225" max="8225" width="17" style="6" customWidth="1"/>
    <col min="8226" max="8448" width="9.140625" style="6"/>
    <col min="8449" max="8449" width="4.7109375" style="6" customWidth="1"/>
    <col min="8450" max="8450" width="9.140625" style="6"/>
    <col min="8451" max="8451" width="41.85546875" style="6" customWidth="1"/>
    <col min="8452" max="8452" width="7" style="6" customWidth="1"/>
    <col min="8453" max="8453" width="10.42578125" style="6" customWidth="1"/>
    <col min="8454" max="8456" width="9.140625" style="6"/>
    <col min="8457" max="8457" width="12.28515625" style="6" customWidth="1"/>
    <col min="8458" max="8460" width="9.140625" style="6"/>
    <col min="8461" max="8461" width="13.85546875" style="6" customWidth="1"/>
    <col min="8462" max="8466" width="9.140625" style="6"/>
    <col min="8467" max="8467" width="10.5703125" style="6" customWidth="1"/>
    <col min="8468" max="8470" width="9.140625" style="6"/>
    <col min="8471" max="8471" width="11.7109375" style="6" customWidth="1"/>
    <col min="8472" max="8476" width="9.140625" style="6"/>
    <col min="8477" max="8477" width="11.42578125" style="6" customWidth="1"/>
    <col min="8478" max="8479" width="9.140625" style="6"/>
    <col min="8480" max="8480" width="2.7109375" style="6" customWidth="1"/>
    <col min="8481" max="8481" width="17" style="6" customWidth="1"/>
    <col min="8482" max="8704" width="9.140625" style="6"/>
    <col min="8705" max="8705" width="4.7109375" style="6" customWidth="1"/>
    <col min="8706" max="8706" width="9.140625" style="6"/>
    <col min="8707" max="8707" width="41.85546875" style="6" customWidth="1"/>
    <col min="8708" max="8708" width="7" style="6" customWidth="1"/>
    <col min="8709" max="8709" width="10.42578125" style="6" customWidth="1"/>
    <col min="8710" max="8712" width="9.140625" style="6"/>
    <col min="8713" max="8713" width="12.28515625" style="6" customWidth="1"/>
    <col min="8714" max="8716" width="9.140625" style="6"/>
    <col min="8717" max="8717" width="13.85546875" style="6" customWidth="1"/>
    <col min="8718" max="8722" width="9.140625" style="6"/>
    <col min="8723" max="8723" width="10.5703125" style="6" customWidth="1"/>
    <col min="8724" max="8726" width="9.140625" style="6"/>
    <col min="8727" max="8727" width="11.7109375" style="6" customWidth="1"/>
    <col min="8728" max="8732" width="9.140625" style="6"/>
    <col min="8733" max="8733" width="11.42578125" style="6" customWidth="1"/>
    <col min="8734" max="8735" width="9.140625" style="6"/>
    <col min="8736" max="8736" width="2.7109375" style="6" customWidth="1"/>
    <col min="8737" max="8737" width="17" style="6" customWidth="1"/>
    <col min="8738" max="8960" width="9.140625" style="6"/>
    <col min="8961" max="8961" width="4.7109375" style="6" customWidth="1"/>
    <col min="8962" max="8962" width="9.140625" style="6"/>
    <col min="8963" max="8963" width="41.85546875" style="6" customWidth="1"/>
    <col min="8964" max="8964" width="7" style="6" customWidth="1"/>
    <col min="8965" max="8965" width="10.42578125" style="6" customWidth="1"/>
    <col min="8966" max="8968" width="9.140625" style="6"/>
    <col min="8969" max="8969" width="12.28515625" style="6" customWidth="1"/>
    <col min="8970" max="8972" width="9.140625" style="6"/>
    <col min="8973" max="8973" width="13.85546875" style="6" customWidth="1"/>
    <col min="8974" max="8978" width="9.140625" style="6"/>
    <col min="8979" max="8979" width="10.5703125" style="6" customWidth="1"/>
    <col min="8980" max="8982" width="9.140625" style="6"/>
    <col min="8983" max="8983" width="11.7109375" style="6" customWidth="1"/>
    <col min="8984" max="8988" width="9.140625" style="6"/>
    <col min="8989" max="8989" width="11.42578125" style="6" customWidth="1"/>
    <col min="8990" max="8991" width="9.140625" style="6"/>
    <col min="8992" max="8992" width="2.7109375" style="6" customWidth="1"/>
    <col min="8993" max="8993" width="17" style="6" customWidth="1"/>
    <col min="8994" max="9216" width="9.140625" style="6"/>
    <col min="9217" max="9217" width="4.7109375" style="6" customWidth="1"/>
    <col min="9218" max="9218" width="9.140625" style="6"/>
    <col min="9219" max="9219" width="41.85546875" style="6" customWidth="1"/>
    <col min="9220" max="9220" width="7" style="6" customWidth="1"/>
    <col min="9221" max="9221" width="10.42578125" style="6" customWidth="1"/>
    <col min="9222" max="9224" width="9.140625" style="6"/>
    <col min="9225" max="9225" width="12.28515625" style="6" customWidth="1"/>
    <col min="9226" max="9228" width="9.140625" style="6"/>
    <col min="9229" max="9229" width="13.85546875" style="6" customWidth="1"/>
    <col min="9230" max="9234" width="9.140625" style="6"/>
    <col min="9235" max="9235" width="10.5703125" style="6" customWidth="1"/>
    <col min="9236" max="9238" width="9.140625" style="6"/>
    <col min="9239" max="9239" width="11.7109375" style="6" customWidth="1"/>
    <col min="9240" max="9244" width="9.140625" style="6"/>
    <col min="9245" max="9245" width="11.42578125" style="6" customWidth="1"/>
    <col min="9246" max="9247" width="9.140625" style="6"/>
    <col min="9248" max="9248" width="2.7109375" style="6" customWidth="1"/>
    <col min="9249" max="9249" width="17" style="6" customWidth="1"/>
    <col min="9250" max="9472" width="9.140625" style="6"/>
    <col min="9473" max="9473" width="4.7109375" style="6" customWidth="1"/>
    <col min="9474" max="9474" width="9.140625" style="6"/>
    <col min="9475" max="9475" width="41.85546875" style="6" customWidth="1"/>
    <col min="9476" max="9476" width="7" style="6" customWidth="1"/>
    <col min="9477" max="9477" width="10.42578125" style="6" customWidth="1"/>
    <col min="9478" max="9480" width="9.140625" style="6"/>
    <col min="9481" max="9481" width="12.28515625" style="6" customWidth="1"/>
    <col min="9482" max="9484" width="9.140625" style="6"/>
    <col min="9485" max="9485" width="13.85546875" style="6" customWidth="1"/>
    <col min="9486" max="9490" width="9.140625" style="6"/>
    <col min="9491" max="9491" width="10.5703125" style="6" customWidth="1"/>
    <col min="9492" max="9494" width="9.140625" style="6"/>
    <col min="9495" max="9495" width="11.7109375" style="6" customWidth="1"/>
    <col min="9496" max="9500" width="9.140625" style="6"/>
    <col min="9501" max="9501" width="11.42578125" style="6" customWidth="1"/>
    <col min="9502" max="9503" width="9.140625" style="6"/>
    <col min="9504" max="9504" width="2.7109375" style="6" customWidth="1"/>
    <col min="9505" max="9505" width="17" style="6" customWidth="1"/>
    <col min="9506" max="9728" width="9.140625" style="6"/>
    <col min="9729" max="9729" width="4.7109375" style="6" customWidth="1"/>
    <col min="9730" max="9730" width="9.140625" style="6"/>
    <col min="9731" max="9731" width="41.85546875" style="6" customWidth="1"/>
    <col min="9732" max="9732" width="7" style="6" customWidth="1"/>
    <col min="9733" max="9733" width="10.42578125" style="6" customWidth="1"/>
    <col min="9734" max="9736" width="9.140625" style="6"/>
    <col min="9737" max="9737" width="12.28515625" style="6" customWidth="1"/>
    <col min="9738" max="9740" width="9.140625" style="6"/>
    <col min="9741" max="9741" width="13.85546875" style="6" customWidth="1"/>
    <col min="9742" max="9746" width="9.140625" style="6"/>
    <col min="9747" max="9747" width="10.5703125" style="6" customWidth="1"/>
    <col min="9748" max="9750" width="9.140625" style="6"/>
    <col min="9751" max="9751" width="11.7109375" style="6" customWidth="1"/>
    <col min="9752" max="9756" width="9.140625" style="6"/>
    <col min="9757" max="9757" width="11.42578125" style="6" customWidth="1"/>
    <col min="9758" max="9759" width="9.140625" style="6"/>
    <col min="9760" max="9760" width="2.7109375" style="6" customWidth="1"/>
    <col min="9761" max="9761" width="17" style="6" customWidth="1"/>
    <col min="9762" max="9984" width="9.140625" style="6"/>
    <col min="9985" max="9985" width="4.7109375" style="6" customWidth="1"/>
    <col min="9986" max="9986" width="9.140625" style="6"/>
    <col min="9987" max="9987" width="41.85546875" style="6" customWidth="1"/>
    <col min="9988" max="9988" width="7" style="6" customWidth="1"/>
    <col min="9989" max="9989" width="10.42578125" style="6" customWidth="1"/>
    <col min="9990" max="9992" width="9.140625" style="6"/>
    <col min="9993" max="9993" width="12.28515625" style="6" customWidth="1"/>
    <col min="9994" max="9996" width="9.140625" style="6"/>
    <col min="9997" max="9997" width="13.85546875" style="6" customWidth="1"/>
    <col min="9998" max="10002" width="9.140625" style="6"/>
    <col min="10003" max="10003" width="10.5703125" style="6" customWidth="1"/>
    <col min="10004" max="10006" width="9.140625" style="6"/>
    <col min="10007" max="10007" width="11.7109375" style="6" customWidth="1"/>
    <col min="10008" max="10012" width="9.140625" style="6"/>
    <col min="10013" max="10013" width="11.42578125" style="6" customWidth="1"/>
    <col min="10014" max="10015" width="9.140625" style="6"/>
    <col min="10016" max="10016" width="2.7109375" style="6" customWidth="1"/>
    <col min="10017" max="10017" width="17" style="6" customWidth="1"/>
    <col min="10018" max="10240" width="9.140625" style="6"/>
    <col min="10241" max="10241" width="4.7109375" style="6" customWidth="1"/>
    <col min="10242" max="10242" width="9.140625" style="6"/>
    <col min="10243" max="10243" width="41.85546875" style="6" customWidth="1"/>
    <col min="10244" max="10244" width="7" style="6" customWidth="1"/>
    <col min="10245" max="10245" width="10.42578125" style="6" customWidth="1"/>
    <col min="10246" max="10248" width="9.140625" style="6"/>
    <col min="10249" max="10249" width="12.28515625" style="6" customWidth="1"/>
    <col min="10250" max="10252" width="9.140625" style="6"/>
    <col min="10253" max="10253" width="13.85546875" style="6" customWidth="1"/>
    <col min="10254" max="10258" width="9.140625" style="6"/>
    <col min="10259" max="10259" width="10.5703125" style="6" customWidth="1"/>
    <col min="10260" max="10262" width="9.140625" style="6"/>
    <col min="10263" max="10263" width="11.7109375" style="6" customWidth="1"/>
    <col min="10264" max="10268" width="9.140625" style="6"/>
    <col min="10269" max="10269" width="11.42578125" style="6" customWidth="1"/>
    <col min="10270" max="10271" width="9.140625" style="6"/>
    <col min="10272" max="10272" width="2.7109375" style="6" customWidth="1"/>
    <col min="10273" max="10273" width="17" style="6" customWidth="1"/>
    <col min="10274" max="10496" width="9.140625" style="6"/>
    <col min="10497" max="10497" width="4.7109375" style="6" customWidth="1"/>
    <col min="10498" max="10498" width="9.140625" style="6"/>
    <col min="10499" max="10499" width="41.85546875" style="6" customWidth="1"/>
    <col min="10500" max="10500" width="7" style="6" customWidth="1"/>
    <col min="10501" max="10501" width="10.42578125" style="6" customWidth="1"/>
    <col min="10502" max="10504" width="9.140625" style="6"/>
    <col min="10505" max="10505" width="12.28515625" style="6" customWidth="1"/>
    <col min="10506" max="10508" width="9.140625" style="6"/>
    <col min="10509" max="10509" width="13.85546875" style="6" customWidth="1"/>
    <col min="10510" max="10514" width="9.140625" style="6"/>
    <col min="10515" max="10515" width="10.5703125" style="6" customWidth="1"/>
    <col min="10516" max="10518" width="9.140625" style="6"/>
    <col min="10519" max="10519" width="11.7109375" style="6" customWidth="1"/>
    <col min="10520" max="10524" width="9.140625" style="6"/>
    <col min="10525" max="10525" width="11.42578125" style="6" customWidth="1"/>
    <col min="10526" max="10527" width="9.140625" style="6"/>
    <col min="10528" max="10528" width="2.7109375" style="6" customWidth="1"/>
    <col min="10529" max="10529" width="17" style="6" customWidth="1"/>
    <col min="10530" max="10752" width="9.140625" style="6"/>
    <col min="10753" max="10753" width="4.7109375" style="6" customWidth="1"/>
    <col min="10754" max="10754" width="9.140625" style="6"/>
    <col min="10755" max="10755" width="41.85546875" style="6" customWidth="1"/>
    <col min="10756" max="10756" width="7" style="6" customWidth="1"/>
    <col min="10757" max="10757" width="10.42578125" style="6" customWidth="1"/>
    <col min="10758" max="10760" width="9.140625" style="6"/>
    <col min="10761" max="10761" width="12.28515625" style="6" customWidth="1"/>
    <col min="10762" max="10764" width="9.140625" style="6"/>
    <col min="10765" max="10765" width="13.85546875" style="6" customWidth="1"/>
    <col min="10766" max="10770" width="9.140625" style="6"/>
    <col min="10771" max="10771" width="10.5703125" style="6" customWidth="1"/>
    <col min="10772" max="10774" width="9.140625" style="6"/>
    <col min="10775" max="10775" width="11.7109375" style="6" customWidth="1"/>
    <col min="10776" max="10780" width="9.140625" style="6"/>
    <col min="10781" max="10781" width="11.42578125" style="6" customWidth="1"/>
    <col min="10782" max="10783" width="9.140625" style="6"/>
    <col min="10784" max="10784" width="2.7109375" style="6" customWidth="1"/>
    <col min="10785" max="10785" width="17" style="6" customWidth="1"/>
    <col min="10786" max="11008" width="9.140625" style="6"/>
    <col min="11009" max="11009" width="4.7109375" style="6" customWidth="1"/>
    <col min="11010" max="11010" width="9.140625" style="6"/>
    <col min="11011" max="11011" width="41.85546875" style="6" customWidth="1"/>
    <col min="11012" max="11012" width="7" style="6" customWidth="1"/>
    <col min="11013" max="11013" width="10.42578125" style="6" customWidth="1"/>
    <col min="11014" max="11016" width="9.140625" style="6"/>
    <col min="11017" max="11017" width="12.28515625" style="6" customWidth="1"/>
    <col min="11018" max="11020" width="9.140625" style="6"/>
    <col min="11021" max="11021" width="13.85546875" style="6" customWidth="1"/>
    <col min="11022" max="11026" width="9.140625" style="6"/>
    <col min="11027" max="11027" width="10.5703125" style="6" customWidth="1"/>
    <col min="11028" max="11030" width="9.140625" style="6"/>
    <col min="11031" max="11031" width="11.7109375" style="6" customWidth="1"/>
    <col min="11032" max="11036" width="9.140625" style="6"/>
    <col min="11037" max="11037" width="11.42578125" style="6" customWidth="1"/>
    <col min="11038" max="11039" width="9.140625" style="6"/>
    <col min="11040" max="11040" width="2.7109375" style="6" customWidth="1"/>
    <col min="11041" max="11041" width="17" style="6" customWidth="1"/>
    <col min="11042" max="11264" width="9.140625" style="6"/>
    <col min="11265" max="11265" width="4.7109375" style="6" customWidth="1"/>
    <col min="11266" max="11266" width="9.140625" style="6"/>
    <col min="11267" max="11267" width="41.85546875" style="6" customWidth="1"/>
    <col min="11268" max="11268" width="7" style="6" customWidth="1"/>
    <col min="11269" max="11269" width="10.42578125" style="6" customWidth="1"/>
    <col min="11270" max="11272" width="9.140625" style="6"/>
    <col min="11273" max="11273" width="12.28515625" style="6" customWidth="1"/>
    <col min="11274" max="11276" width="9.140625" style="6"/>
    <col min="11277" max="11277" width="13.85546875" style="6" customWidth="1"/>
    <col min="11278" max="11282" width="9.140625" style="6"/>
    <col min="11283" max="11283" width="10.5703125" style="6" customWidth="1"/>
    <col min="11284" max="11286" width="9.140625" style="6"/>
    <col min="11287" max="11287" width="11.7109375" style="6" customWidth="1"/>
    <col min="11288" max="11292" width="9.140625" style="6"/>
    <col min="11293" max="11293" width="11.42578125" style="6" customWidth="1"/>
    <col min="11294" max="11295" width="9.140625" style="6"/>
    <col min="11296" max="11296" width="2.7109375" style="6" customWidth="1"/>
    <col min="11297" max="11297" width="17" style="6" customWidth="1"/>
    <col min="11298" max="11520" width="9.140625" style="6"/>
    <col min="11521" max="11521" width="4.7109375" style="6" customWidth="1"/>
    <col min="11522" max="11522" width="9.140625" style="6"/>
    <col min="11523" max="11523" width="41.85546875" style="6" customWidth="1"/>
    <col min="11524" max="11524" width="7" style="6" customWidth="1"/>
    <col min="11525" max="11525" width="10.42578125" style="6" customWidth="1"/>
    <col min="11526" max="11528" width="9.140625" style="6"/>
    <col min="11529" max="11529" width="12.28515625" style="6" customWidth="1"/>
    <col min="11530" max="11532" width="9.140625" style="6"/>
    <col min="11533" max="11533" width="13.85546875" style="6" customWidth="1"/>
    <col min="11534" max="11538" width="9.140625" style="6"/>
    <col min="11539" max="11539" width="10.5703125" style="6" customWidth="1"/>
    <col min="11540" max="11542" width="9.140625" style="6"/>
    <col min="11543" max="11543" width="11.7109375" style="6" customWidth="1"/>
    <col min="11544" max="11548" width="9.140625" style="6"/>
    <col min="11549" max="11549" width="11.42578125" style="6" customWidth="1"/>
    <col min="11550" max="11551" width="9.140625" style="6"/>
    <col min="11552" max="11552" width="2.7109375" style="6" customWidth="1"/>
    <col min="11553" max="11553" width="17" style="6" customWidth="1"/>
    <col min="11554" max="11776" width="9.140625" style="6"/>
    <col min="11777" max="11777" width="4.7109375" style="6" customWidth="1"/>
    <col min="11778" max="11778" width="9.140625" style="6"/>
    <col min="11779" max="11779" width="41.85546875" style="6" customWidth="1"/>
    <col min="11780" max="11780" width="7" style="6" customWidth="1"/>
    <col min="11781" max="11781" width="10.42578125" style="6" customWidth="1"/>
    <col min="11782" max="11784" width="9.140625" style="6"/>
    <col min="11785" max="11785" width="12.28515625" style="6" customWidth="1"/>
    <col min="11786" max="11788" width="9.140625" style="6"/>
    <col min="11789" max="11789" width="13.85546875" style="6" customWidth="1"/>
    <col min="11790" max="11794" width="9.140625" style="6"/>
    <col min="11795" max="11795" width="10.5703125" style="6" customWidth="1"/>
    <col min="11796" max="11798" width="9.140625" style="6"/>
    <col min="11799" max="11799" width="11.7109375" style="6" customWidth="1"/>
    <col min="11800" max="11804" width="9.140625" style="6"/>
    <col min="11805" max="11805" width="11.42578125" style="6" customWidth="1"/>
    <col min="11806" max="11807" width="9.140625" style="6"/>
    <col min="11808" max="11808" width="2.7109375" style="6" customWidth="1"/>
    <col min="11809" max="11809" width="17" style="6" customWidth="1"/>
    <col min="11810" max="12032" width="9.140625" style="6"/>
    <col min="12033" max="12033" width="4.7109375" style="6" customWidth="1"/>
    <col min="12034" max="12034" width="9.140625" style="6"/>
    <col min="12035" max="12035" width="41.85546875" style="6" customWidth="1"/>
    <col min="12036" max="12036" width="7" style="6" customWidth="1"/>
    <col min="12037" max="12037" width="10.42578125" style="6" customWidth="1"/>
    <col min="12038" max="12040" width="9.140625" style="6"/>
    <col min="12041" max="12041" width="12.28515625" style="6" customWidth="1"/>
    <col min="12042" max="12044" width="9.140625" style="6"/>
    <col min="12045" max="12045" width="13.85546875" style="6" customWidth="1"/>
    <col min="12046" max="12050" width="9.140625" style="6"/>
    <col min="12051" max="12051" width="10.5703125" style="6" customWidth="1"/>
    <col min="12052" max="12054" width="9.140625" style="6"/>
    <col min="12055" max="12055" width="11.7109375" style="6" customWidth="1"/>
    <col min="12056" max="12060" width="9.140625" style="6"/>
    <col min="12061" max="12061" width="11.42578125" style="6" customWidth="1"/>
    <col min="12062" max="12063" width="9.140625" style="6"/>
    <col min="12064" max="12064" width="2.7109375" style="6" customWidth="1"/>
    <col min="12065" max="12065" width="17" style="6" customWidth="1"/>
    <col min="12066" max="12288" width="9.140625" style="6"/>
    <col min="12289" max="12289" width="4.7109375" style="6" customWidth="1"/>
    <col min="12290" max="12290" width="9.140625" style="6"/>
    <col min="12291" max="12291" width="41.85546875" style="6" customWidth="1"/>
    <col min="12292" max="12292" width="7" style="6" customWidth="1"/>
    <col min="12293" max="12293" width="10.42578125" style="6" customWidth="1"/>
    <col min="12294" max="12296" width="9.140625" style="6"/>
    <col min="12297" max="12297" width="12.28515625" style="6" customWidth="1"/>
    <col min="12298" max="12300" width="9.140625" style="6"/>
    <col min="12301" max="12301" width="13.85546875" style="6" customWidth="1"/>
    <col min="12302" max="12306" width="9.140625" style="6"/>
    <col min="12307" max="12307" width="10.5703125" style="6" customWidth="1"/>
    <col min="12308" max="12310" width="9.140625" style="6"/>
    <col min="12311" max="12311" width="11.7109375" style="6" customWidth="1"/>
    <col min="12312" max="12316" width="9.140625" style="6"/>
    <col min="12317" max="12317" width="11.42578125" style="6" customWidth="1"/>
    <col min="12318" max="12319" width="9.140625" style="6"/>
    <col min="12320" max="12320" width="2.7109375" style="6" customWidth="1"/>
    <col min="12321" max="12321" width="17" style="6" customWidth="1"/>
    <col min="12322" max="12544" width="9.140625" style="6"/>
    <col min="12545" max="12545" width="4.7109375" style="6" customWidth="1"/>
    <col min="12546" max="12546" width="9.140625" style="6"/>
    <col min="12547" max="12547" width="41.85546875" style="6" customWidth="1"/>
    <col min="12548" max="12548" width="7" style="6" customWidth="1"/>
    <col min="12549" max="12549" width="10.42578125" style="6" customWidth="1"/>
    <col min="12550" max="12552" width="9.140625" style="6"/>
    <col min="12553" max="12553" width="12.28515625" style="6" customWidth="1"/>
    <col min="12554" max="12556" width="9.140625" style="6"/>
    <col min="12557" max="12557" width="13.85546875" style="6" customWidth="1"/>
    <col min="12558" max="12562" width="9.140625" style="6"/>
    <col min="12563" max="12563" width="10.5703125" style="6" customWidth="1"/>
    <col min="12564" max="12566" width="9.140625" style="6"/>
    <col min="12567" max="12567" width="11.7109375" style="6" customWidth="1"/>
    <col min="12568" max="12572" width="9.140625" style="6"/>
    <col min="12573" max="12573" width="11.42578125" style="6" customWidth="1"/>
    <col min="12574" max="12575" width="9.140625" style="6"/>
    <col min="12576" max="12576" width="2.7109375" style="6" customWidth="1"/>
    <col min="12577" max="12577" width="17" style="6" customWidth="1"/>
    <col min="12578" max="12800" width="9.140625" style="6"/>
    <col min="12801" max="12801" width="4.7109375" style="6" customWidth="1"/>
    <col min="12802" max="12802" width="9.140625" style="6"/>
    <col min="12803" max="12803" width="41.85546875" style="6" customWidth="1"/>
    <col min="12804" max="12804" width="7" style="6" customWidth="1"/>
    <col min="12805" max="12805" width="10.42578125" style="6" customWidth="1"/>
    <col min="12806" max="12808" width="9.140625" style="6"/>
    <col min="12809" max="12809" width="12.28515625" style="6" customWidth="1"/>
    <col min="12810" max="12812" width="9.140625" style="6"/>
    <col min="12813" max="12813" width="13.85546875" style="6" customWidth="1"/>
    <col min="12814" max="12818" width="9.140625" style="6"/>
    <col min="12819" max="12819" width="10.5703125" style="6" customWidth="1"/>
    <col min="12820" max="12822" width="9.140625" style="6"/>
    <col min="12823" max="12823" width="11.7109375" style="6" customWidth="1"/>
    <col min="12824" max="12828" width="9.140625" style="6"/>
    <col min="12829" max="12829" width="11.42578125" style="6" customWidth="1"/>
    <col min="12830" max="12831" width="9.140625" style="6"/>
    <col min="12832" max="12832" width="2.7109375" style="6" customWidth="1"/>
    <col min="12833" max="12833" width="17" style="6" customWidth="1"/>
    <col min="12834" max="13056" width="9.140625" style="6"/>
    <col min="13057" max="13057" width="4.7109375" style="6" customWidth="1"/>
    <col min="13058" max="13058" width="9.140625" style="6"/>
    <col min="13059" max="13059" width="41.85546875" style="6" customWidth="1"/>
    <col min="13060" max="13060" width="7" style="6" customWidth="1"/>
    <col min="13061" max="13061" width="10.42578125" style="6" customWidth="1"/>
    <col min="13062" max="13064" width="9.140625" style="6"/>
    <col min="13065" max="13065" width="12.28515625" style="6" customWidth="1"/>
    <col min="13066" max="13068" width="9.140625" style="6"/>
    <col min="13069" max="13069" width="13.85546875" style="6" customWidth="1"/>
    <col min="13070" max="13074" width="9.140625" style="6"/>
    <col min="13075" max="13075" width="10.5703125" style="6" customWidth="1"/>
    <col min="13076" max="13078" width="9.140625" style="6"/>
    <col min="13079" max="13079" width="11.7109375" style="6" customWidth="1"/>
    <col min="13080" max="13084" width="9.140625" style="6"/>
    <col min="13085" max="13085" width="11.42578125" style="6" customWidth="1"/>
    <col min="13086" max="13087" width="9.140625" style="6"/>
    <col min="13088" max="13088" width="2.7109375" style="6" customWidth="1"/>
    <col min="13089" max="13089" width="17" style="6" customWidth="1"/>
    <col min="13090" max="13312" width="9.140625" style="6"/>
    <col min="13313" max="13313" width="4.7109375" style="6" customWidth="1"/>
    <col min="13314" max="13314" width="9.140625" style="6"/>
    <col min="13315" max="13315" width="41.85546875" style="6" customWidth="1"/>
    <col min="13316" max="13316" width="7" style="6" customWidth="1"/>
    <col min="13317" max="13317" width="10.42578125" style="6" customWidth="1"/>
    <col min="13318" max="13320" width="9.140625" style="6"/>
    <col min="13321" max="13321" width="12.28515625" style="6" customWidth="1"/>
    <col min="13322" max="13324" width="9.140625" style="6"/>
    <col min="13325" max="13325" width="13.85546875" style="6" customWidth="1"/>
    <col min="13326" max="13330" width="9.140625" style="6"/>
    <col min="13331" max="13331" width="10.5703125" style="6" customWidth="1"/>
    <col min="13332" max="13334" width="9.140625" style="6"/>
    <col min="13335" max="13335" width="11.7109375" style="6" customWidth="1"/>
    <col min="13336" max="13340" width="9.140625" style="6"/>
    <col min="13341" max="13341" width="11.42578125" style="6" customWidth="1"/>
    <col min="13342" max="13343" width="9.140625" style="6"/>
    <col min="13344" max="13344" width="2.7109375" style="6" customWidth="1"/>
    <col min="13345" max="13345" width="17" style="6" customWidth="1"/>
    <col min="13346" max="13568" width="9.140625" style="6"/>
    <col min="13569" max="13569" width="4.7109375" style="6" customWidth="1"/>
    <col min="13570" max="13570" width="9.140625" style="6"/>
    <col min="13571" max="13571" width="41.85546875" style="6" customWidth="1"/>
    <col min="13572" max="13572" width="7" style="6" customWidth="1"/>
    <col min="13573" max="13573" width="10.42578125" style="6" customWidth="1"/>
    <col min="13574" max="13576" width="9.140625" style="6"/>
    <col min="13577" max="13577" width="12.28515625" style="6" customWidth="1"/>
    <col min="13578" max="13580" width="9.140625" style="6"/>
    <col min="13581" max="13581" width="13.85546875" style="6" customWidth="1"/>
    <col min="13582" max="13586" width="9.140625" style="6"/>
    <col min="13587" max="13587" width="10.5703125" style="6" customWidth="1"/>
    <col min="13588" max="13590" width="9.140625" style="6"/>
    <col min="13591" max="13591" width="11.7109375" style="6" customWidth="1"/>
    <col min="13592" max="13596" width="9.140625" style="6"/>
    <col min="13597" max="13597" width="11.42578125" style="6" customWidth="1"/>
    <col min="13598" max="13599" width="9.140625" style="6"/>
    <col min="13600" max="13600" width="2.7109375" style="6" customWidth="1"/>
    <col min="13601" max="13601" width="17" style="6" customWidth="1"/>
    <col min="13602" max="13824" width="9.140625" style="6"/>
    <col min="13825" max="13825" width="4.7109375" style="6" customWidth="1"/>
    <col min="13826" max="13826" width="9.140625" style="6"/>
    <col min="13827" max="13827" width="41.85546875" style="6" customWidth="1"/>
    <col min="13828" max="13828" width="7" style="6" customWidth="1"/>
    <col min="13829" max="13829" width="10.42578125" style="6" customWidth="1"/>
    <col min="13830" max="13832" width="9.140625" style="6"/>
    <col min="13833" max="13833" width="12.28515625" style="6" customWidth="1"/>
    <col min="13834" max="13836" width="9.140625" style="6"/>
    <col min="13837" max="13837" width="13.85546875" style="6" customWidth="1"/>
    <col min="13838" max="13842" width="9.140625" style="6"/>
    <col min="13843" max="13843" width="10.5703125" style="6" customWidth="1"/>
    <col min="13844" max="13846" width="9.140625" style="6"/>
    <col min="13847" max="13847" width="11.7109375" style="6" customWidth="1"/>
    <col min="13848" max="13852" width="9.140625" style="6"/>
    <col min="13853" max="13853" width="11.42578125" style="6" customWidth="1"/>
    <col min="13854" max="13855" width="9.140625" style="6"/>
    <col min="13856" max="13856" width="2.7109375" style="6" customWidth="1"/>
    <col min="13857" max="13857" width="17" style="6" customWidth="1"/>
    <col min="13858" max="14080" width="9.140625" style="6"/>
    <col min="14081" max="14081" width="4.7109375" style="6" customWidth="1"/>
    <col min="14082" max="14082" width="9.140625" style="6"/>
    <col min="14083" max="14083" width="41.85546875" style="6" customWidth="1"/>
    <col min="14084" max="14084" width="7" style="6" customWidth="1"/>
    <col min="14085" max="14085" width="10.42578125" style="6" customWidth="1"/>
    <col min="14086" max="14088" width="9.140625" style="6"/>
    <col min="14089" max="14089" width="12.28515625" style="6" customWidth="1"/>
    <col min="14090" max="14092" width="9.140625" style="6"/>
    <col min="14093" max="14093" width="13.85546875" style="6" customWidth="1"/>
    <col min="14094" max="14098" width="9.140625" style="6"/>
    <col min="14099" max="14099" width="10.5703125" style="6" customWidth="1"/>
    <col min="14100" max="14102" width="9.140625" style="6"/>
    <col min="14103" max="14103" width="11.7109375" style="6" customWidth="1"/>
    <col min="14104" max="14108" width="9.140625" style="6"/>
    <col min="14109" max="14109" width="11.42578125" style="6" customWidth="1"/>
    <col min="14110" max="14111" width="9.140625" style="6"/>
    <col min="14112" max="14112" width="2.7109375" style="6" customWidth="1"/>
    <col min="14113" max="14113" width="17" style="6" customWidth="1"/>
    <col min="14114" max="14336" width="9.140625" style="6"/>
    <col min="14337" max="14337" width="4.7109375" style="6" customWidth="1"/>
    <col min="14338" max="14338" width="9.140625" style="6"/>
    <col min="14339" max="14339" width="41.85546875" style="6" customWidth="1"/>
    <col min="14340" max="14340" width="7" style="6" customWidth="1"/>
    <col min="14341" max="14341" width="10.42578125" style="6" customWidth="1"/>
    <col min="14342" max="14344" width="9.140625" style="6"/>
    <col min="14345" max="14345" width="12.28515625" style="6" customWidth="1"/>
    <col min="14346" max="14348" width="9.140625" style="6"/>
    <col min="14349" max="14349" width="13.85546875" style="6" customWidth="1"/>
    <col min="14350" max="14354" width="9.140625" style="6"/>
    <col min="14355" max="14355" width="10.5703125" style="6" customWidth="1"/>
    <col min="14356" max="14358" width="9.140625" style="6"/>
    <col min="14359" max="14359" width="11.7109375" style="6" customWidth="1"/>
    <col min="14360" max="14364" width="9.140625" style="6"/>
    <col min="14365" max="14365" width="11.42578125" style="6" customWidth="1"/>
    <col min="14366" max="14367" width="9.140625" style="6"/>
    <col min="14368" max="14368" width="2.7109375" style="6" customWidth="1"/>
    <col min="14369" max="14369" width="17" style="6" customWidth="1"/>
    <col min="14370" max="14592" width="9.140625" style="6"/>
    <col min="14593" max="14593" width="4.7109375" style="6" customWidth="1"/>
    <col min="14594" max="14594" width="9.140625" style="6"/>
    <col min="14595" max="14595" width="41.85546875" style="6" customWidth="1"/>
    <col min="14596" max="14596" width="7" style="6" customWidth="1"/>
    <col min="14597" max="14597" width="10.42578125" style="6" customWidth="1"/>
    <col min="14598" max="14600" width="9.140625" style="6"/>
    <col min="14601" max="14601" width="12.28515625" style="6" customWidth="1"/>
    <col min="14602" max="14604" width="9.140625" style="6"/>
    <col min="14605" max="14605" width="13.85546875" style="6" customWidth="1"/>
    <col min="14606" max="14610" width="9.140625" style="6"/>
    <col min="14611" max="14611" width="10.5703125" style="6" customWidth="1"/>
    <col min="14612" max="14614" width="9.140625" style="6"/>
    <col min="14615" max="14615" width="11.7109375" style="6" customWidth="1"/>
    <col min="14616" max="14620" width="9.140625" style="6"/>
    <col min="14621" max="14621" width="11.42578125" style="6" customWidth="1"/>
    <col min="14622" max="14623" width="9.140625" style="6"/>
    <col min="14624" max="14624" width="2.7109375" style="6" customWidth="1"/>
    <col min="14625" max="14625" width="17" style="6" customWidth="1"/>
    <col min="14626" max="14848" width="9.140625" style="6"/>
    <col min="14849" max="14849" width="4.7109375" style="6" customWidth="1"/>
    <col min="14850" max="14850" width="9.140625" style="6"/>
    <col min="14851" max="14851" width="41.85546875" style="6" customWidth="1"/>
    <col min="14852" max="14852" width="7" style="6" customWidth="1"/>
    <col min="14853" max="14853" width="10.42578125" style="6" customWidth="1"/>
    <col min="14854" max="14856" width="9.140625" style="6"/>
    <col min="14857" max="14857" width="12.28515625" style="6" customWidth="1"/>
    <col min="14858" max="14860" width="9.140625" style="6"/>
    <col min="14861" max="14861" width="13.85546875" style="6" customWidth="1"/>
    <col min="14862" max="14866" width="9.140625" style="6"/>
    <col min="14867" max="14867" width="10.5703125" style="6" customWidth="1"/>
    <col min="14868" max="14870" width="9.140625" style="6"/>
    <col min="14871" max="14871" width="11.7109375" style="6" customWidth="1"/>
    <col min="14872" max="14876" width="9.140625" style="6"/>
    <col min="14877" max="14877" width="11.42578125" style="6" customWidth="1"/>
    <col min="14878" max="14879" width="9.140625" style="6"/>
    <col min="14880" max="14880" width="2.7109375" style="6" customWidth="1"/>
    <col min="14881" max="14881" width="17" style="6" customWidth="1"/>
    <col min="14882" max="15104" width="9.140625" style="6"/>
    <col min="15105" max="15105" width="4.7109375" style="6" customWidth="1"/>
    <col min="15106" max="15106" width="9.140625" style="6"/>
    <col min="15107" max="15107" width="41.85546875" style="6" customWidth="1"/>
    <col min="15108" max="15108" width="7" style="6" customWidth="1"/>
    <col min="15109" max="15109" width="10.42578125" style="6" customWidth="1"/>
    <col min="15110" max="15112" width="9.140625" style="6"/>
    <col min="15113" max="15113" width="12.28515625" style="6" customWidth="1"/>
    <col min="15114" max="15116" width="9.140625" style="6"/>
    <col min="15117" max="15117" width="13.85546875" style="6" customWidth="1"/>
    <col min="15118" max="15122" width="9.140625" style="6"/>
    <col min="15123" max="15123" width="10.5703125" style="6" customWidth="1"/>
    <col min="15124" max="15126" width="9.140625" style="6"/>
    <col min="15127" max="15127" width="11.7109375" style="6" customWidth="1"/>
    <col min="15128" max="15132" width="9.140625" style="6"/>
    <col min="15133" max="15133" width="11.42578125" style="6" customWidth="1"/>
    <col min="15134" max="15135" width="9.140625" style="6"/>
    <col min="15136" max="15136" width="2.7109375" style="6" customWidth="1"/>
    <col min="15137" max="15137" width="17" style="6" customWidth="1"/>
    <col min="15138" max="15360" width="9.140625" style="6"/>
    <col min="15361" max="15361" width="4.7109375" style="6" customWidth="1"/>
    <col min="15362" max="15362" width="9.140625" style="6"/>
    <col min="15363" max="15363" width="41.85546875" style="6" customWidth="1"/>
    <col min="15364" max="15364" width="7" style="6" customWidth="1"/>
    <col min="15365" max="15365" width="10.42578125" style="6" customWidth="1"/>
    <col min="15366" max="15368" width="9.140625" style="6"/>
    <col min="15369" max="15369" width="12.28515625" style="6" customWidth="1"/>
    <col min="15370" max="15372" width="9.140625" style="6"/>
    <col min="15373" max="15373" width="13.85546875" style="6" customWidth="1"/>
    <col min="15374" max="15378" width="9.140625" style="6"/>
    <col min="15379" max="15379" width="10.5703125" style="6" customWidth="1"/>
    <col min="15380" max="15382" width="9.140625" style="6"/>
    <col min="15383" max="15383" width="11.7109375" style="6" customWidth="1"/>
    <col min="15384" max="15388" width="9.140625" style="6"/>
    <col min="15389" max="15389" width="11.42578125" style="6" customWidth="1"/>
    <col min="15390" max="15391" width="9.140625" style="6"/>
    <col min="15392" max="15392" width="2.7109375" style="6" customWidth="1"/>
    <col min="15393" max="15393" width="17" style="6" customWidth="1"/>
    <col min="15394" max="15616" width="9.140625" style="6"/>
    <col min="15617" max="15617" width="4.7109375" style="6" customWidth="1"/>
    <col min="15618" max="15618" width="9.140625" style="6"/>
    <col min="15619" max="15619" width="41.85546875" style="6" customWidth="1"/>
    <col min="15620" max="15620" width="7" style="6" customWidth="1"/>
    <col min="15621" max="15621" width="10.42578125" style="6" customWidth="1"/>
    <col min="15622" max="15624" width="9.140625" style="6"/>
    <col min="15625" max="15625" width="12.28515625" style="6" customWidth="1"/>
    <col min="15626" max="15628" width="9.140625" style="6"/>
    <col min="15629" max="15629" width="13.85546875" style="6" customWidth="1"/>
    <col min="15630" max="15634" width="9.140625" style="6"/>
    <col min="15635" max="15635" width="10.5703125" style="6" customWidth="1"/>
    <col min="15636" max="15638" width="9.140625" style="6"/>
    <col min="15639" max="15639" width="11.7109375" style="6" customWidth="1"/>
    <col min="15640" max="15644" width="9.140625" style="6"/>
    <col min="15645" max="15645" width="11.42578125" style="6" customWidth="1"/>
    <col min="15646" max="15647" width="9.140625" style="6"/>
    <col min="15648" max="15648" width="2.7109375" style="6" customWidth="1"/>
    <col min="15649" max="15649" width="17" style="6" customWidth="1"/>
    <col min="15650" max="15872" width="9.140625" style="6"/>
    <col min="15873" max="15873" width="4.7109375" style="6" customWidth="1"/>
    <col min="15874" max="15874" width="9.140625" style="6"/>
    <col min="15875" max="15875" width="41.85546875" style="6" customWidth="1"/>
    <col min="15876" max="15876" width="7" style="6" customWidth="1"/>
    <col min="15877" max="15877" width="10.42578125" style="6" customWidth="1"/>
    <col min="15878" max="15880" width="9.140625" style="6"/>
    <col min="15881" max="15881" width="12.28515625" style="6" customWidth="1"/>
    <col min="15882" max="15884" width="9.140625" style="6"/>
    <col min="15885" max="15885" width="13.85546875" style="6" customWidth="1"/>
    <col min="15886" max="15890" width="9.140625" style="6"/>
    <col min="15891" max="15891" width="10.5703125" style="6" customWidth="1"/>
    <col min="15892" max="15894" width="9.140625" style="6"/>
    <col min="15895" max="15895" width="11.7109375" style="6" customWidth="1"/>
    <col min="15896" max="15900" width="9.140625" style="6"/>
    <col min="15901" max="15901" width="11.42578125" style="6" customWidth="1"/>
    <col min="15902" max="15903" width="9.140625" style="6"/>
    <col min="15904" max="15904" width="2.7109375" style="6" customWidth="1"/>
    <col min="15905" max="15905" width="17" style="6" customWidth="1"/>
    <col min="15906" max="16128" width="9.140625" style="6"/>
    <col min="16129" max="16129" width="4.7109375" style="6" customWidth="1"/>
    <col min="16130" max="16130" width="9.140625" style="6"/>
    <col min="16131" max="16131" width="41.85546875" style="6" customWidth="1"/>
    <col min="16132" max="16132" width="7" style="6" customWidth="1"/>
    <col min="16133" max="16133" width="10.42578125" style="6" customWidth="1"/>
    <col min="16134" max="16136" width="9.140625" style="6"/>
    <col min="16137" max="16137" width="12.28515625" style="6" customWidth="1"/>
    <col min="16138" max="16140" width="9.140625" style="6"/>
    <col min="16141" max="16141" width="13.85546875" style="6" customWidth="1"/>
    <col min="16142" max="16146" width="9.140625" style="6"/>
    <col min="16147" max="16147" width="10.5703125" style="6" customWidth="1"/>
    <col min="16148" max="16150" width="9.140625" style="6"/>
    <col min="16151" max="16151" width="11.7109375" style="6" customWidth="1"/>
    <col min="16152" max="16156" width="9.140625" style="6"/>
    <col min="16157" max="16157" width="11.42578125" style="6" customWidth="1"/>
    <col min="16158" max="16159" width="9.140625" style="6"/>
    <col min="16160" max="16160" width="2.7109375" style="6" customWidth="1"/>
    <col min="16161" max="16161" width="17" style="6" customWidth="1"/>
    <col min="16162" max="16384" width="9.140625" style="6"/>
  </cols>
  <sheetData>
    <row r="2" spans="2:33" s="2" customFormat="1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2:33" s="2" customFormat="1" ht="27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2:33" s="2" customFormat="1" ht="36" customHeight="1" x14ac:dyDescent="0.25">
      <c r="AF4" s="3" t="s">
        <v>2</v>
      </c>
      <c r="AG4" s="3"/>
    </row>
    <row r="5" spans="2:33" ht="28.5" customHeight="1" x14ac:dyDescent="0.25">
      <c r="B5" s="4" t="s">
        <v>3</v>
      </c>
      <c r="C5" s="4" t="s">
        <v>4</v>
      </c>
      <c r="D5" s="5" t="s">
        <v>5</v>
      </c>
      <c r="E5" s="5"/>
      <c r="F5" s="5"/>
      <c r="G5" s="5"/>
      <c r="H5" s="5"/>
      <c r="I5" s="5"/>
      <c r="J5" s="5"/>
      <c r="K5" s="5"/>
      <c r="L5" s="5"/>
      <c r="M5" s="5"/>
      <c r="N5" s="5" t="s">
        <v>6</v>
      </c>
      <c r="O5" s="5"/>
      <c r="P5" s="5"/>
      <c r="Q5" s="5"/>
      <c r="R5" s="5"/>
      <c r="S5" s="5"/>
      <c r="T5" s="5"/>
      <c r="U5" s="5"/>
      <c r="V5" s="5"/>
      <c r="W5" s="5"/>
      <c r="X5" s="5" t="s">
        <v>7</v>
      </c>
      <c r="Y5" s="5"/>
      <c r="Z5" s="5"/>
      <c r="AA5" s="5"/>
      <c r="AB5" s="5"/>
      <c r="AC5" s="5"/>
      <c r="AD5" s="5"/>
      <c r="AE5" s="5"/>
      <c r="AF5" s="5"/>
      <c r="AG5" s="5"/>
    </row>
    <row r="6" spans="2:33" ht="22.5" customHeight="1" x14ac:dyDescent="0.25">
      <c r="B6" s="7"/>
      <c r="C6" s="7"/>
      <c r="D6" s="8" t="s">
        <v>8</v>
      </c>
      <c r="E6" s="9" t="s">
        <v>9</v>
      </c>
      <c r="F6" s="10"/>
      <c r="G6" s="10"/>
      <c r="H6" s="11"/>
      <c r="I6" s="12" t="s">
        <v>10</v>
      </c>
      <c r="J6" s="13" t="s">
        <v>11</v>
      </c>
      <c r="K6" s="14"/>
      <c r="L6" s="14"/>
      <c r="M6" s="14"/>
      <c r="N6" s="8" t="s">
        <v>8</v>
      </c>
      <c r="O6" s="9" t="s">
        <v>9</v>
      </c>
      <c r="P6" s="10"/>
      <c r="Q6" s="10"/>
      <c r="R6" s="11"/>
      <c r="S6" s="12" t="s">
        <v>10</v>
      </c>
      <c r="T6" s="13" t="s">
        <v>11</v>
      </c>
      <c r="U6" s="14"/>
      <c r="V6" s="14"/>
      <c r="W6" s="14"/>
      <c r="X6" s="8" t="s">
        <v>8</v>
      </c>
      <c r="Y6" s="9" t="s">
        <v>9</v>
      </c>
      <c r="Z6" s="10"/>
      <c r="AA6" s="10"/>
      <c r="AB6" s="11"/>
      <c r="AC6" s="12" t="s">
        <v>10</v>
      </c>
      <c r="AD6" s="13" t="s">
        <v>11</v>
      </c>
      <c r="AE6" s="14"/>
      <c r="AF6" s="14"/>
      <c r="AG6" s="14"/>
    </row>
    <row r="7" spans="2:33" ht="105" customHeight="1" x14ac:dyDescent="0.25">
      <c r="B7" s="15"/>
      <c r="C7" s="15"/>
      <c r="D7" s="8"/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8"/>
      <c r="O7" s="16" t="s">
        <v>12</v>
      </c>
      <c r="P7" s="16" t="s">
        <v>13</v>
      </c>
      <c r="Q7" s="16" t="s">
        <v>14</v>
      </c>
      <c r="R7" s="16" t="s">
        <v>15</v>
      </c>
      <c r="S7" s="16" t="s">
        <v>16</v>
      </c>
      <c r="T7" s="16" t="s">
        <v>17</v>
      </c>
      <c r="U7" s="16" t="s">
        <v>21</v>
      </c>
      <c r="V7" s="16" t="s">
        <v>19</v>
      </c>
      <c r="W7" s="16" t="s">
        <v>20</v>
      </c>
      <c r="X7" s="8"/>
      <c r="Y7" s="16" t="s">
        <v>12</v>
      </c>
      <c r="Z7" s="16" t="s">
        <v>13</v>
      </c>
      <c r="AA7" s="16" t="s">
        <v>14</v>
      </c>
      <c r="AB7" s="16" t="s">
        <v>15</v>
      </c>
      <c r="AC7" s="16" t="s">
        <v>16</v>
      </c>
      <c r="AD7" s="16" t="s">
        <v>17</v>
      </c>
      <c r="AE7" s="16" t="s">
        <v>21</v>
      </c>
      <c r="AF7" s="16" t="s">
        <v>19</v>
      </c>
      <c r="AG7" s="16" t="s">
        <v>20</v>
      </c>
    </row>
    <row r="8" spans="2:33" ht="20.25" customHeight="1" x14ac:dyDescent="0.25">
      <c r="B8" s="17">
        <v>1</v>
      </c>
      <c r="C8" s="18" t="s">
        <v>22</v>
      </c>
      <c r="D8" s="19">
        <v>1</v>
      </c>
      <c r="E8" s="20">
        <v>2.6</v>
      </c>
      <c r="F8" s="21">
        <f t="shared" ref="F8:F19" si="0">E8*1000</f>
        <v>2600</v>
      </c>
      <c r="G8" s="22"/>
      <c r="H8" s="22"/>
      <c r="I8" s="22">
        <f>D8*F8</f>
        <v>2600</v>
      </c>
      <c r="J8" s="22"/>
      <c r="K8" s="22"/>
      <c r="L8" s="22"/>
      <c r="M8" s="22">
        <f>I8*12</f>
        <v>31200</v>
      </c>
      <c r="N8" s="19">
        <v>1</v>
      </c>
      <c r="O8" s="20">
        <v>2.6</v>
      </c>
      <c r="P8" s="21">
        <f t="shared" ref="P8:P19" si="1">O8*1000</f>
        <v>2600</v>
      </c>
      <c r="Q8" s="22"/>
      <c r="R8" s="22"/>
      <c r="S8" s="22">
        <f>N8*P8</f>
        <v>2600</v>
      </c>
      <c r="T8" s="22"/>
      <c r="U8" s="22"/>
      <c r="V8" s="22"/>
      <c r="W8" s="22">
        <f>S8*12</f>
        <v>31200</v>
      </c>
      <c r="X8" s="23">
        <v>1</v>
      </c>
      <c r="Y8" s="24">
        <v>3.2</v>
      </c>
      <c r="Z8" s="25">
        <f>Y8*1000</f>
        <v>3200</v>
      </c>
      <c r="AA8" s="25"/>
      <c r="AB8" s="25"/>
      <c r="AC8" s="25">
        <f>Z8*X8</f>
        <v>3200</v>
      </c>
      <c r="AD8" s="25"/>
      <c r="AE8" s="25"/>
      <c r="AF8" s="25"/>
      <c r="AG8" s="25">
        <f>AC8*12</f>
        <v>38400</v>
      </c>
    </row>
    <row r="9" spans="2:33" ht="20.25" customHeight="1" x14ac:dyDescent="0.25">
      <c r="B9" s="26">
        <v>2</v>
      </c>
      <c r="C9" s="18" t="s">
        <v>23</v>
      </c>
      <c r="D9" s="19">
        <v>4</v>
      </c>
      <c r="E9" s="20">
        <v>2.4</v>
      </c>
      <c r="F9" s="21">
        <f t="shared" si="0"/>
        <v>2400</v>
      </c>
      <c r="G9" s="25"/>
      <c r="H9" s="25"/>
      <c r="I9" s="22">
        <f t="shared" ref="I9:I19" si="2">D9*F9</f>
        <v>9600</v>
      </c>
      <c r="J9" s="25"/>
      <c r="K9" s="25"/>
      <c r="L9" s="25"/>
      <c r="M9" s="22">
        <f>I9*12</f>
        <v>115200</v>
      </c>
      <c r="N9" s="19">
        <v>4</v>
      </c>
      <c r="O9" s="20">
        <v>2.4</v>
      </c>
      <c r="P9" s="21">
        <f t="shared" si="1"/>
        <v>2400</v>
      </c>
      <c r="Q9" s="25"/>
      <c r="R9" s="25"/>
      <c r="S9" s="22">
        <f t="shared" ref="S9:S19" si="3">N9*P9</f>
        <v>9600</v>
      </c>
      <c r="T9" s="25"/>
      <c r="U9" s="25"/>
      <c r="V9" s="25"/>
      <c r="W9" s="22">
        <f>S9*12</f>
        <v>115200</v>
      </c>
      <c r="X9" s="27">
        <v>4</v>
      </c>
      <c r="Y9" s="24">
        <v>2.8</v>
      </c>
      <c r="Z9" s="25">
        <f t="shared" ref="Z9:Z19" si="4">Y9*1000</f>
        <v>2800</v>
      </c>
      <c r="AA9" s="25"/>
      <c r="AB9" s="25"/>
      <c r="AC9" s="25">
        <f t="shared" ref="AC9:AC19" si="5">Z9*X9</f>
        <v>11200</v>
      </c>
      <c r="AD9" s="25"/>
      <c r="AE9" s="25"/>
      <c r="AF9" s="25"/>
      <c r="AG9" s="25">
        <f t="shared" ref="AG9:AG19" si="6">AC9*12</f>
        <v>134400</v>
      </c>
    </row>
    <row r="10" spans="2:33" ht="20.25" customHeight="1" x14ac:dyDescent="0.3">
      <c r="B10" s="26">
        <v>3</v>
      </c>
      <c r="C10" s="28" t="s">
        <v>24</v>
      </c>
      <c r="D10" s="19">
        <v>1</v>
      </c>
      <c r="E10" s="20">
        <v>2.2000000000000002</v>
      </c>
      <c r="F10" s="21">
        <f t="shared" si="0"/>
        <v>2200</v>
      </c>
      <c r="G10" s="25"/>
      <c r="H10" s="25"/>
      <c r="I10" s="22">
        <f t="shared" si="2"/>
        <v>2200</v>
      </c>
      <c r="J10" s="25"/>
      <c r="K10" s="25"/>
      <c r="L10" s="25"/>
      <c r="M10" s="22">
        <f>I10*12</f>
        <v>26400</v>
      </c>
      <c r="N10" s="19">
        <v>1</v>
      </c>
      <c r="O10" s="20">
        <v>2.2000000000000002</v>
      </c>
      <c r="P10" s="21">
        <f t="shared" si="1"/>
        <v>2200</v>
      </c>
      <c r="Q10" s="25"/>
      <c r="R10" s="25"/>
      <c r="S10" s="22">
        <f t="shared" si="3"/>
        <v>2200</v>
      </c>
      <c r="T10" s="25"/>
      <c r="U10" s="25"/>
      <c r="V10" s="25"/>
      <c r="W10" s="22">
        <f>S10*12</f>
        <v>26400</v>
      </c>
      <c r="X10" s="27">
        <v>1</v>
      </c>
      <c r="Y10" s="24">
        <v>2.5</v>
      </c>
      <c r="Z10" s="25">
        <f t="shared" si="4"/>
        <v>2500</v>
      </c>
      <c r="AA10" s="25"/>
      <c r="AB10" s="25"/>
      <c r="AC10" s="25">
        <f t="shared" si="5"/>
        <v>2500</v>
      </c>
      <c r="AD10" s="25"/>
      <c r="AE10" s="25"/>
      <c r="AF10" s="25"/>
      <c r="AG10" s="25">
        <f t="shared" si="6"/>
        <v>30000</v>
      </c>
    </row>
    <row r="11" spans="2:33" ht="20.25" customHeight="1" x14ac:dyDescent="0.3">
      <c r="B11" s="17">
        <v>4</v>
      </c>
      <c r="C11" s="28" t="s">
        <v>25</v>
      </c>
      <c r="D11" s="19">
        <v>9</v>
      </c>
      <c r="E11" s="20">
        <v>2</v>
      </c>
      <c r="F11" s="21">
        <f t="shared" si="0"/>
        <v>2000</v>
      </c>
      <c r="G11" s="25"/>
      <c r="H11" s="25"/>
      <c r="I11" s="22">
        <f t="shared" si="2"/>
        <v>18000</v>
      </c>
      <c r="J11" s="25"/>
      <c r="K11" s="25"/>
      <c r="L11" s="25"/>
      <c r="M11" s="22">
        <f>I11*12</f>
        <v>216000</v>
      </c>
      <c r="N11" s="19">
        <v>9</v>
      </c>
      <c r="O11" s="20">
        <v>2</v>
      </c>
      <c r="P11" s="21">
        <f t="shared" si="1"/>
        <v>2000</v>
      </c>
      <c r="Q11" s="25"/>
      <c r="R11" s="25"/>
      <c r="S11" s="22">
        <f t="shared" si="3"/>
        <v>18000</v>
      </c>
      <c r="T11" s="25"/>
      <c r="U11" s="25"/>
      <c r="V11" s="25"/>
      <c r="W11" s="22">
        <f>S11*12</f>
        <v>216000</v>
      </c>
      <c r="X11" s="27">
        <v>9</v>
      </c>
      <c r="Y11" s="24">
        <v>2.2000000000000002</v>
      </c>
      <c r="Z11" s="25">
        <f t="shared" si="4"/>
        <v>2200</v>
      </c>
      <c r="AA11" s="25"/>
      <c r="AB11" s="25"/>
      <c r="AC11" s="25">
        <f t="shared" si="5"/>
        <v>19800</v>
      </c>
      <c r="AD11" s="25"/>
      <c r="AE11" s="25"/>
      <c r="AF11" s="25"/>
      <c r="AG11" s="25">
        <f t="shared" si="6"/>
        <v>237600</v>
      </c>
    </row>
    <row r="12" spans="2:33" ht="20.25" customHeight="1" x14ac:dyDescent="0.3">
      <c r="B12" s="26">
        <v>5</v>
      </c>
      <c r="C12" s="28" t="s">
        <v>26</v>
      </c>
      <c r="D12" s="19">
        <v>3</v>
      </c>
      <c r="E12" s="20">
        <v>1.8</v>
      </c>
      <c r="F12" s="21">
        <f t="shared" si="0"/>
        <v>1800</v>
      </c>
      <c r="G12" s="25"/>
      <c r="H12" s="25"/>
      <c r="I12" s="22">
        <f t="shared" si="2"/>
        <v>5400</v>
      </c>
      <c r="J12" s="25"/>
      <c r="K12" s="25"/>
      <c r="L12" s="25"/>
      <c r="M12" s="29">
        <v>43200</v>
      </c>
      <c r="N12" s="19">
        <v>4</v>
      </c>
      <c r="O12" s="20">
        <v>1.8</v>
      </c>
      <c r="P12" s="21">
        <f t="shared" si="1"/>
        <v>1800</v>
      </c>
      <c r="Q12" s="25"/>
      <c r="R12" s="25"/>
      <c r="S12" s="22">
        <f t="shared" si="3"/>
        <v>7200</v>
      </c>
      <c r="T12" s="25"/>
      <c r="U12" s="25"/>
      <c r="V12" s="25"/>
      <c r="W12" s="29">
        <v>43200</v>
      </c>
      <c r="X12" s="27">
        <v>4</v>
      </c>
      <c r="Y12" s="24">
        <v>2</v>
      </c>
      <c r="Z12" s="25">
        <f t="shared" si="4"/>
        <v>2000</v>
      </c>
      <c r="AA12" s="25"/>
      <c r="AB12" s="25"/>
      <c r="AC12" s="25">
        <f t="shared" si="5"/>
        <v>8000</v>
      </c>
      <c r="AD12" s="25"/>
      <c r="AE12" s="25"/>
      <c r="AF12" s="25"/>
      <c r="AG12" s="25">
        <f t="shared" si="6"/>
        <v>96000</v>
      </c>
    </row>
    <row r="13" spans="2:33" ht="20.25" customHeight="1" x14ac:dyDescent="0.25">
      <c r="B13" s="17">
        <v>7</v>
      </c>
      <c r="C13" s="18" t="s">
        <v>27</v>
      </c>
      <c r="D13" s="19">
        <v>28</v>
      </c>
      <c r="E13" s="20">
        <v>1.6</v>
      </c>
      <c r="F13" s="21">
        <f t="shared" si="0"/>
        <v>1600</v>
      </c>
      <c r="G13" s="25"/>
      <c r="H13" s="25"/>
      <c r="I13" s="22">
        <f t="shared" si="2"/>
        <v>44800</v>
      </c>
      <c r="J13" s="25"/>
      <c r="K13" s="25"/>
      <c r="L13" s="25"/>
      <c r="M13" s="29">
        <v>480000</v>
      </c>
      <c r="N13" s="19">
        <v>28</v>
      </c>
      <c r="O13" s="20">
        <v>1.6</v>
      </c>
      <c r="P13" s="21">
        <f t="shared" si="1"/>
        <v>1600</v>
      </c>
      <c r="Q13" s="25"/>
      <c r="R13" s="25"/>
      <c r="S13" s="22">
        <f t="shared" si="3"/>
        <v>44800</v>
      </c>
      <c r="T13" s="25"/>
      <c r="U13" s="25"/>
      <c r="V13" s="25"/>
      <c r="W13" s="29">
        <v>480000</v>
      </c>
      <c r="X13" s="27">
        <v>30</v>
      </c>
      <c r="Y13" s="24">
        <v>1.8</v>
      </c>
      <c r="Z13" s="25">
        <f t="shared" si="4"/>
        <v>1800</v>
      </c>
      <c r="AA13" s="25"/>
      <c r="AB13" s="25"/>
      <c r="AC13" s="25">
        <f t="shared" si="5"/>
        <v>54000</v>
      </c>
      <c r="AD13" s="25"/>
      <c r="AE13" s="25"/>
      <c r="AF13" s="25"/>
      <c r="AG13" s="25">
        <f t="shared" si="6"/>
        <v>648000</v>
      </c>
    </row>
    <row r="14" spans="2:33" ht="20.25" customHeight="1" x14ac:dyDescent="0.25">
      <c r="B14" s="26">
        <v>9</v>
      </c>
      <c r="C14" s="18" t="s">
        <v>28</v>
      </c>
      <c r="D14" s="19">
        <v>9</v>
      </c>
      <c r="E14" s="20">
        <v>1.6</v>
      </c>
      <c r="F14" s="21">
        <f t="shared" si="0"/>
        <v>1600</v>
      </c>
      <c r="G14" s="25"/>
      <c r="H14" s="25"/>
      <c r="I14" s="22">
        <f t="shared" si="2"/>
        <v>14400</v>
      </c>
      <c r="J14" s="25"/>
      <c r="K14" s="25"/>
      <c r="L14" s="25"/>
      <c r="M14" s="22">
        <f>I14*12</f>
        <v>172800</v>
      </c>
      <c r="N14" s="19">
        <v>9</v>
      </c>
      <c r="O14" s="20">
        <v>1.6</v>
      </c>
      <c r="P14" s="21">
        <f t="shared" si="1"/>
        <v>1600</v>
      </c>
      <c r="Q14" s="25"/>
      <c r="R14" s="25"/>
      <c r="S14" s="22">
        <f t="shared" si="3"/>
        <v>14400</v>
      </c>
      <c r="T14" s="25"/>
      <c r="U14" s="25"/>
      <c r="V14" s="25"/>
      <c r="W14" s="22">
        <f>S14*12</f>
        <v>172800</v>
      </c>
      <c r="X14" s="27">
        <v>9</v>
      </c>
      <c r="Y14" s="24">
        <v>1.8</v>
      </c>
      <c r="Z14" s="25">
        <f t="shared" si="4"/>
        <v>1800</v>
      </c>
      <c r="AA14" s="25"/>
      <c r="AB14" s="25"/>
      <c r="AC14" s="25">
        <f t="shared" si="5"/>
        <v>16200</v>
      </c>
      <c r="AD14" s="25"/>
      <c r="AE14" s="25"/>
      <c r="AF14" s="25"/>
      <c r="AG14" s="25">
        <f t="shared" si="6"/>
        <v>194400</v>
      </c>
    </row>
    <row r="15" spans="2:33" ht="20.25" customHeight="1" x14ac:dyDescent="0.25">
      <c r="B15" s="17">
        <v>10</v>
      </c>
      <c r="C15" s="18" t="s">
        <v>29</v>
      </c>
      <c r="D15" s="19">
        <v>7</v>
      </c>
      <c r="E15" s="20">
        <v>1.1000000000000001</v>
      </c>
      <c r="F15" s="21">
        <f t="shared" si="0"/>
        <v>1100</v>
      </c>
      <c r="G15" s="25"/>
      <c r="H15" s="25"/>
      <c r="I15" s="22">
        <f t="shared" si="2"/>
        <v>7700</v>
      </c>
      <c r="J15" s="25"/>
      <c r="K15" s="25"/>
      <c r="L15" s="25"/>
      <c r="M15" s="22">
        <f>I15*12</f>
        <v>92400</v>
      </c>
      <c r="N15" s="19">
        <v>7</v>
      </c>
      <c r="O15" s="20">
        <v>1.1000000000000001</v>
      </c>
      <c r="P15" s="21">
        <f t="shared" si="1"/>
        <v>1100</v>
      </c>
      <c r="Q15" s="25"/>
      <c r="R15" s="25"/>
      <c r="S15" s="22">
        <f t="shared" si="3"/>
        <v>7700</v>
      </c>
      <c r="T15" s="25"/>
      <c r="U15" s="25"/>
      <c r="V15" s="25"/>
      <c r="W15" s="22">
        <f>S15*12</f>
        <v>92400</v>
      </c>
      <c r="X15" s="27">
        <v>9</v>
      </c>
      <c r="Y15" s="24">
        <v>1.4</v>
      </c>
      <c r="Z15" s="25">
        <f t="shared" si="4"/>
        <v>1400</v>
      </c>
      <c r="AA15" s="25"/>
      <c r="AB15" s="25"/>
      <c r="AC15" s="25">
        <f t="shared" si="5"/>
        <v>12600</v>
      </c>
      <c r="AD15" s="25"/>
      <c r="AE15" s="25"/>
      <c r="AF15" s="25"/>
      <c r="AG15" s="25">
        <f t="shared" si="6"/>
        <v>151200</v>
      </c>
    </row>
    <row r="16" spans="2:33" ht="20.25" customHeight="1" x14ac:dyDescent="0.25">
      <c r="B16" s="30"/>
      <c r="C16" s="18" t="s">
        <v>30</v>
      </c>
      <c r="D16" s="19"/>
      <c r="E16" s="20"/>
      <c r="F16" s="21"/>
      <c r="G16" s="25"/>
      <c r="H16" s="25"/>
      <c r="I16" s="22"/>
      <c r="J16" s="25"/>
      <c r="K16" s="25"/>
      <c r="L16" s="25"/>
      <c r="M16" s="22">
        <f>I16*12</f>
        <v>0</v>
      </c>
      <c r="N16" s="31">
        <v>1</v>
      </c>
      <c r="O16" s="20">
        <v>1.2</v>
      </c>
      <c r="P16" s="21">
        <f t="shared" si="1"/>
        <v>1200</v>
      </c>
      <c r="Q16" s="25"/>
      <c r="R16" s="25"/>
      <c r="S16" s="22">
        <f t="shared" si="3"/>
        <v>1200</v>
      </c>
      <c r="T16" s="25"/>
      <c r="U16" s="25"/>
      <c r="V16" s="25"/>
      <c r="W16" s="29">
        <v>92400</v>
      </c>
      <c r="X16" s="27">
        <v>1</v>
      </c>
      <c r="Y16" s="24">
        <v>1.4</v>
      </c>
      <c r="Z16" s="25">
        <f t="shared" si="4"/>
        <v>1400</v>
      </c>
      <c r="AA16" s="25"/>
      <c r="AB16" s="25"/>
      <c r="AC16" s="25">
        <f t="shared" si="5"/>
        <v>1400</v>
      </c>
      <c r="AD16" s="25"/>
      <c r="AE16" s="25"/>
      <c r="AF16" s="25"/>
      <c r="AG16" s="25">
        <f t="shared" si="6"/>
        <v>16800</v>
      </c>
    </row>
    <row r="17" spans="2:33" ht="20.25" customHeight="1" x14ac:dyDescent="0.25">
      <c r="B17" s="26">
        <v>11</v>
      </c>
      <c r="C17" s="18" t="s">
        <v>31</v>
      </c>
      <c r="D17" s="19">
        <v>56</v>
      </c>
      <c r="E17" s="20">
        <v>1</v>
      </c>
      <c r="F17" s="21">
        <f t="shared" si="0"/>
        <v>1000</v>
      </c>
      <c r="G17" s="25"/>
      <c r="H17" s="25"/>
      <c r="I17" s="22">
        <f t="shared" si="2"/>
        <v>56000</v>
      </c>
      <c r="J17" s="25"/>
      <c r="K17" s="25"/>
      <c r="L17" s="25"/>
      <c r="M17" s="22">
        <f>I17*12</f>
        <v>672000</v>
      </c>
      <c r="N17" s="19">
        <v>66</v>
      </c>
      <c r="O17" s="20">
        <v>1</v>
      </c>
      <c r="P17" s="21">
        <f t="shared" si="1"/>
        <v>1000</v>
      </c>
      <c r="Q17" s="25"/>
      <c r="R17" s="25"/>
      <c r="S17" s="22">
        <f t="shared" si="3"/>
        <v>66000</v>
      </c>
      <c r="T17" s="25"/>
      <c r="U17" s="25"/>
      <c r="V17" s="25"/>
      <c r="W17" s="29">
        <v>672000</v>
      </c>
      <c r="X17" s="27">
        <f>69+3</f>
        <v>72</v>
      </c>
      <c r="Y17" s="24">
        <v>1.3</v>
      </c>
      <c r="Z17" s="25">
        <f t="shared" si="4"/>
        <v>1300</v>
      </c>
      <c r="AA17" s="25"/>
      <c r="AB17" s="25"/>
      <c r="AC17" s="25">
        <f t="shared" si="5"/>
        <v>93600</v>
      </c>
      <c r="AD17" s="25"/>
      <c r="AE17" s="25"/>
      <c r="AF17" s="25"/>
      <c r="AG17" s="25">
        <f t="shared" si="6"/>
        <v>1123200</v>
      </c>
    </row>
    <row r="18" spans="2:33" ht="20.25" customHeight="1" x14ac:dyDescent="0.25">
      <c r="B18" s="26">
        <v>12</v>
      </c>
      <c r="C18" s="18" t="s">
        <v>32</v>
      </c>
      <c r="D18" s="19">
        <v>82</v>
      </c>
      <c r="E18" s="20">
        <v>0.8</v>
      </c>
      <c r="F18" s="21">
        <f t="shared" si="0"/>
        <v>800</v>
      </c>
      <c r="G18" s="25"/>
      <c r="H18" s="25"/>
      <c r="I18" s="22">
        <f t="shared" si="2"/>
        <v>65600</v>
      </c>
      <c r="J18" s="25"/>
      <c r="K18" s="25"/>
      <c r="L18" s="25"/>
      <c r="M18" s="22">
        <f>I18*12</f>
        <v>787200</v>
      </c>
      <c r="N18" s="19">
        <v>78</v>
      </c>
      <c r="O18" s="20">
        <v>0.8</v>
      </c>
      <c r="P18" s="21">
        <f t="shared" si="1"/>
        <v>800</v>
      </c>
      <c r="Q18" s="25"/>
      <c r="R18" s="25"/>
      <c r="S18" s="22">
        <f t="shared" si="3"/>
        <v>62400</v>
      </c>
      <c r="T18" s="25"/>
      <c r="U18" s="25"/>
      <c r="V18" s="25"/>
      <c r="W18" s="29">
        <v>787200</v>
      </c>
      <c r="X18" s="27">
        <f>83</f>
        <v>83</v>
      </c>
      <c r="Y18" s="24">
        <v>1.1000000000000001</v>
      </c>
      <c r="Z18" s="25">
        <f t="shared" si="4"/>
        <v>1100</v>
      </c>
      <c r="AA18" s="25"/>
      <c r="AB18" s="25"/>
      <c r="AC18" s="25">
        <f t="shared" si="5"/>
        <v>91300</v>
      </c>
      <c r="AD18" s="25"/>
      <c r="AE18" s="25"/>
      <c r="AF18" s="25"/>
      <c r="AG18" s="25">
        <f t="shared" si="6"/>
        <v>1095600</v>
      </c>
    </row>
    <row r="19" spans="2:33" ht="20.25" customHeight="1" x14ac:dyDescent="0.25">
      <c r="B19" s="17">
        <v>13</v>
      </c>
      <c r="C19" s="18" t="s">
        <v>33</v>
      </c>
      <c r="D19" s="19">
        <v>102</v>
      </c>
      <c r="E19" s="20">
        <v>0.65</v>
      </c>
      <c r="F19" s="21">
        <f t="shared" si="0"/>
        <v>650</v>
      </c>
      <c r="G19" s="25"/>
      <c r="H19" s="25"/>
      <c r="I19" s="22">
        <f t="shared" si="2"/>
        <v>66300</v>
      </c>
      <c r="J19" s="25"/>
      <c r="K19" s="25"/>
      <c r="L19" s="25"/>
      <c r="M19" s="22">
        <f>I19*12</f>
        <v>795600</v>
      </c>
      <c r="N19" s="19">
        <v>93</v>
      </c>
      <c r="O19" s="20">
        <v>0.65</v>
      </c>
      <c r="P19" s="21">
        <f t="shared" si="1"/>
        <v>650</v>
      </c>
      <c r="Q19" s="25"/>
      <c r="R19" s="25"/>
      <c r="S19" s="22">
        <f t="shared" si="3"/>
        <v>60450</v>
      </c>
      <c r="T19" s="25"/>
      <c r="U19" s="25"/>
      <c r="V19" s="25"/>
      <c r="W19" s="29">
        <v>795600</v>
      </c>
      <c r="X19" s="32">
        <v>98</v>
      </c>
      <c r="Y19" s="24">
        <v>0.9</v>
      </c>
      <c r="Z19" s="25">
        <f t="shared" si="4"/>
        <v>900</v>
      </c>
      <c r="AA19" s="25"/>
      <c r="AB19" s="25"/>
      <c r="AC19" s="25">
        <f t="shared" si="5"/>
        <v>88200</v>
      </c>
      <c r="AD19" s="25"/>
      <c r="AE19" s="25"/>
      <c r="AF19" s="25"/>
      <c r="AG19" s="25">
        <f t="shared" si="6"/>
        <v>1058400</v>
      </c>
    </row>
    <row r="20" spans="2:33" s="37" customFormat="1" ht="43.5" customHeight="1" x14ac:dyDescent="0.25">
      <c r="B20" s="33"/>
      <c r="C20" s="34" t="s">
        <v>34</v>
      </c>
      <c r="D20" s="35">
        <f>SUM(D8:D19)</f>
        <v>302</v>
      </c>
      <c r="E20" s="35"/>
      <c r="F20" s="36">
        <f t="shared" ref="F20:AG20" si="7">SUM(F8:F19)</f>
        <v>17750</v>
      </c>
      <c r="G20" s="36">
        <f t="shared" si="7"/>
        <v>0</v>
      </c>
      <c r="H20" s="36">
        <f t="shared" si="7"/>
        <v>0</v>
      </c>
      <c r="I20" s="36">
        <f t="shared" si="7"/>
        <v>292600</v>
      </c>
      <c r="J20" s="36">
        <f t="shared" si="7"/>
        <v>0</v>
      </c>
      <c r="K20" s="36">
        <f t="shared" si="7"/>
        <v>0</v>
      </c>
      <c r="L20" s="36">
        <f t="shared" si="7"/>
        <v>0</v>
      </c>
      <c r="M20" s="36">
        <f t="shared" si="7"/>
        <v>3432000</v>
      </c>
      <c r="N20" s="35">
        <f t="shared" si="7"/>
        <v>301</v>
      </c>
      <c r="O20" s="36"/>
      <c r="P20" s="36">
        <f t="shared" si="7"/>
        <v>18950</v>
      </c>
      <c r="Q20" s="36">
        <f t="shared" si="7"/>
        <v>0</v>
      </c>
      <c r="R20" s="36">
        <f t="shared" si="7"/>
        <v>0</v>
      </c>
      <c r="S20" s="36">
        <f t="shared" si="7"/>
        <v>296550</v>
      </c>
      <c r="T20" s="36">
        <f t="shared" si="7"/>
        <v>0</v>
      </c>
      <c r="U20" s="36">
        <f t="shared" si="7"/>
        <v>0</v>
      </c>
      <c r="V20" s="36">
        <f t="shared" si="7"/>
        <v>0</v>
      </c>
      <c r="W20" s="36">
        <f t="shared" si="7"/>
        <v>3524400</v>
      </c>
      <c r="X20" s="35">
        <f t="shared" si="7"/>
        <v>321</v>
      </c>
      <c r="Y20" s="36"/>
      <c r="Z20" s="36">
        <f t="shared" si="7"/>
        <v>22400</v>
      </c>
      <c r="AA20" s="36">
        <f t="shared" si="7"/>
        <v>0</v>
      </c>
      <c r="AB20" s="36">
        <f t="shared" si="7"/>
        <v>0</v>
      </c>
      <c r="AC20" s="36">
        <f t="shared" si="7"/>
        <v>402000</v>
      </c>
      <c r="AD20" s="36">
        <f t="shared" si="7"/>
        <v>0</v>
      </c>
      <c r="AE20" s="36">
        <f t="shared" si="7"/>
        <v>0</v>
      </c>
      <c r="AF20" s="36">
        <f t="shared" si="7"/>
        <v>0</v>
      </c>
      <c r="AG20" s="36">
        <f t="shared" si="7"/>
        <v>4824000</v>
      </c>
    </row>
    <row r="21" spans="2:33" s="2" customFormat="1" x14ac:dyDescent="0.25"/>
    <row r="22" spans="2:33" s="2" customFormat="1" x14ac:dyDescent="0.25"/>
    <row r="23" spans="2:33" s="2" customFormat="1" x14ac:dyDescent="0.25">
      <c r="B23" s="2">
        <v>0</v>
      </c>
      <c r="J23" s="2">
        <v>0</v>
      </c>
      <c r="AG23" s="38"/>
    </row>
    <row r="24" spans="2:33" s="2" customFormat="1" ht="42" customHeight="1" x14ac:dyDescent="0.25">
      <c r="B24" s="39" t="s">
        <v>35</v>
      </c>
      <c r="C24" s="39"/>
      <c r="D24" s="39"/>
      <c r="E24" s="40"/>
    </row>
    <row r="25" spans="2:33" x14ac:dyDescent="0.25">
      <c r="Y25" s="2"/>
    </row>
    <row r="26" spans="2:33" x14ac:dyDescent="0.25">
      <c r="Y26" s="2"/>
    </row>
    <row r="27" spans="2:33" x14ac:dyDescent="0.25">
      <c r="Y27" s="2"/>
    </row>
    <row r="28" spans="2:33" x14ac:dyDescent="0.25">
      <c r="Y28" s="2"/>
    </row>
    <row r="29" spans="2:33" x14ac:dyDescent="0.25">
      <c r="Y29" s="2"/>
    </row>
    <row r="30" spans="2:33" x14ac:dyDescent="0.25">
      <c r="Y30" s="2"/>
    </row>
    <row r="31" spans="2:33" x14ac:dyDescent="0.25">
      <c r="Y31" s="2"/>
    </row>
    <row r="32" spans="2:33" x14ac:dyDescent="0.25">
      <c r="Y32" s="2"/>
    </row>
    <row r="33" spans="25:25" x14ac:dyDescent="0.25">
      <c r="Y33" s="2"/>
    </row>
  </sheetData>
  <mergeCells count="18">
    <mergeCell ref="AD6:AG6"/>
    <mergeCell ref="B24:D24"/>
    <mergeCell ref="J6:M6"/>
    <mergeCell ref="N6:N7"/>
    <mergeCell ref="O6:R6"/>
    <mergeCell ref="T6:W6"/>
    <mergeCell ref="X6:X7"/>
    <mergeCell ref="Y6:AB6"/>
    <mergeCell ref="B2:AG2"/>
    <mergeCell ref="B3:AG3"/>
    <mergeCell ref="AF4:AG4"/>
    <mergeCell ref="B5:B7"/>
    <mergeCell ref="C5:C7"/>
    <mergeCell ref="D5:M5"/>
    <mergeCell ref="N5:W5"/>
    <mergeCell ref="X5:AG5"/>
    <mergeCell ref="D6:D7"/>
    <mergeCell ref="E6:H6"/>
  </mergeCells>
  <pageMargins left="0.09" right="0" top="0.5600000000000000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AG33"/>
  <sheetViews>
    <sheetView tabSelected="1" view="pageBreakPreview" topLeftCell="C1" zoomScale="80" zoomScaleNormal="80" zoomScaleSheetLayoutView="80" workbookViewId="0">
      <selection activeCell="T26" sqref="T26"/>
    </sheetView>
  </sheetViews>
  <sheetFormatPr defaultRowHeight="12.75" x14ac:dyDescent="0.25"/>
  <cols>
    <col min="1" max="1" width="4.7109375" style="6" customWidth="1"/>
    <col min="2" max="2" width="9.140625" style="6"/>
    <col min="3" max="3" width="41.85546875" style="6" customWidth="1"/>
    <col min="4" max="4" width="7" style="6" customWidth="1"/>
    <col min="5" max="5" width="10.42578125" style="6" customWidth="1"/>
    <col min="6" max="8" width="9.140625" style="6"/>
    <col min="9" max="9" width="12.28515625" style="6" customWidth="1"/>
    <col min="10" max="12" width="9.140625" style="6"/>
    <col min="13" max="13" width="13.85546875" style="6" customWidth="1"/>
    <col min="14" max="18" width="9.140625" style="6"/>
    <col min="19" max="19" width="10.5703125" style="6" customWidth="1"/>
    <col min="20" max="22" width="9.140625" style="6"/>
    <col min="23" max="23" width="11.7109375" style="6" customWidth="1"/>
    <col min="24" max="28" width="9.140625" style="6"/>
    <col min="29" max="29" width="11.42578125" style="6" customWidth="1"/>
    <col min="30" max="31" width="9.140625" style="6"/>
    <col min="32" max="32" width="2.7109375" style="6" customWidth="1"/>
    <col min="33" max="33" width="17" style="6" customWidth="1"/>
    <col min="34" max="256" width="9.140625" style="6"/>
    <col min="257" max="257" width="4.7109375" style="6" customWidth="1"/>
    <col min="258" max="258" width="9.140625" style="6"/>
    <col min="259" max="259" width="41.85546875" style="6" customWidth="1"/>
    <col min="260" max="260" width="7" style="6" customWidth="1"/>
    <col min="261" max="261" width="10.42578125" style="6" customWidth="1"/>
    <col min="262" max="264" width="9.140625" style="6"/>
    <col min="265" max="265" width="12.28515625" style="6" customWidth="1"/>
    <col min="266" max="268" width="9.140625" style="6"/>
    <col min="269" max="269" width="13.85546875" style="6" customWidth="1"/>
    <col min="270" max="274" width="9.140625" style="6"/>
    <col min="275" max="275" width="10.5703125" style="6" customWidth="1"/>
    <col min="276" max="278" width="9.140625" style="6"/>
    <col min="279" max="279" width="11.7109375" style="6" customWidth="1"/>
    <col min="280" max="284" width="9.140625" style="6"/>
    <col min="285" max="285" width="11.42578125" style="6" customWidth="1"/>
    <col min="286" max="287" width="9.140625" style="6"/>
    <col min="288" max="288" width="2.7109375" style="6" customWidth="1"/>
    <col min="289" max="289" width="17" style="6" customWidth="1"/>
    <col min="290" max="512" width="9.140625" style="6"/>
    <col min="513" max="513" width="4.7109375" style="6" customWidth="1"/>
    <col min="514" max="514" width="9.140625" style="6"/>
    <col min="515" max="515" width="41.85546875" style="6" customWidth="1"/>
    <col min="516" max="516" width="7" style="6" customWidth="1"/>
    <col min="517" max="517" width="10.42578125" style="6" customWidth="1"/>
    <col min="518" max="520" width="9.140625" style="6"/>
    <col min="521" max="521" width="12.28515625" style="6" customWidth="1"/>
    <col min="522" max="524" width="9.140625" style="6"/>
    <col min="525" max="525" width="13.85546875" style="6" customWidth="1"/>
    <col min="526" max="530" width="9.140625" style="6"/>
    <col min="531" max="531" width="10.5703125" style="6" customWidth="1"/>
    <col min="532" max="534" width="9.140625" style="6"/>
    <col min="535" max="535" width="11.7109375" style="6" customWidth="1"/>
    <col min="536" max="540" width="9.140625" style="6"/>
    <col min="541" max="541" width="11.42578125" style="6" customWidth="1"/>
    <col min="542" max="543" width="9.140625" style="6"/>
    <col min="544" max="544" width="2.7109375" style="6" customWidth="1"/>
    <col min="545" max="545" width="17" style="6" customWidth="1"/>
    <col min="546" max="768" width="9.140625" style="6"/>
    <col min="769" max="769" width="4.7109375" style="6" customWidth="1"/>
    <col min="770" max="770" width="9.140625" style="6"/>
    <col min="771" max="771" width="41.85546875" style="6" customWidth="1"/>
    <col min="772" max="772" width="7" style="6" customWidth="1"/>
    <col min="773" max="773" width="10.42578125" style="6" customWidth="1"/>
    <col min="774" max="776" width="9.140625" style="6"/>
    <col min="777" max="777" width="12.28515625" style="6" customWidth="1"/>
    <col min="778" max="780" width="9.140625" style="6"/>
    <col min="781" max="781" width="13.85546875" style="6" customWidth="1"/>
    <col min="782" max="786" width="9.140625" style="6"/>
    <col min="787" max="787" width="10.5703125" style="6" customWidth="1"/>
    <col min="788" max="790" width="9.140625" style="6"/>
    <col min="791" max="791" width="11.7109375" style="6" customWidth="1"/>
    <col min="792" max="796" width="9.140625" style="6"/>
    <col min="797" max="797" width="11.42578125" style="6" customWidth="1"/>
    <col min="798" max="799" width="9.140625" style="6"/>
    <col min="800" max="800" width="2.7109375" style="6" customWidth="1"/>
    <col min="801" max="801" width="17" style="6" customWidth="1"/>
    <col min="802" max="1024" width="9.140625" style="6"/>
    <col min="1025" max="1025" width="4.7109375" style="6" customWidth="1"/>
    <col min="1026" max="1026" width="9.140625" style="6"/>
    <col min="1027" max="1027" width="41.85546875" style="6" customWidth="1"/>
    <col min="1028" max="1028" width="7" style="6" customWidth="1"/>
    <col min="1029" max="1029" width="10.42578125" style="6" customWidth="1"/>
    <col min="1030" max="1032" width="9.140625" style="6"/>
    <col min="1033" max="1033" width="12.28515625" style="6" customWidth="1"/>
    <col min="1034" max="1036" width="9.140625" style="6"/>
    <col min="1037" max="1037" width="13.85546875" style="6" customWidth="1"/>
    <col min="1038" max="1042" width="9.140625" style="6"/>
    <col min="1043" max="1043" width="10.5703125" style="6" customWidth="1"/>
    <col min="1044" max="1046" width="9.140625" style="6"/>
    <col min="1047" max="1047" width="11.7109375" style="6" customWidth="1"/>
    <col min="1048" max="1052" width="9.140625" style="6"/>
    <col min="1053" max="1053" width="11.42578125" style="6" customWidth="1"/>
    <col min="1054" max="1055" width="9.140625" style="6"/>
    <col min="1056" max="1056" width="2.7109375" style="6" customWidth="1"/>
    <col min="1057" max="1057" width="17" style="6" customWidth="1"/>
    <col min="1058" max="1280" width="9.140625" style="6"/>
    <col min="1281" max="1281" width="4.7109375" style="6" customWidth="1"/>
    <col min="1282" max="1282" width="9.140625" style="6"/>
    <col min="1283" max="1283" width="41.85546875" style="6" customWidth="1"/>
    <col min="1284" max="1284" width="7" style="6" customWidth="1"/>
    <col min="1285" max="1285" width="10.42578125" style="6" customWidth="1"/>
    <col min="1286" max="1288" width="9.140625" style="6"/>
    <col min="1289" max="1289" width="12.28515625" style="6" customWidth="1"/>
    <col min="1290" max="1292" width="9.140625" style="6"/>
    <col min="1293" max="1293" width="13.85546875" style="6" customWidth="1"/>
    <col min="1294" max="1298" width="9.140625" style="6"/>
    <col min="1299" max="1299" width="10.5703125" style="6" customWidth="1"/>
    <col min="1300" max="1302" width="9.140625" style="6"/>
    <col min="1303" max="1303" width="11.7109375" style="6" customWidth="1"/>
    <col min="1304" max="1308" width="9.140625" style="6"/>
    <col min="1309" max="1309" width="11.42578125" style="6" customWidth="1"/>
    <col min="1310" max="1311" width="9.140625" style="6"/>
    <col min="1312" max="1312" width="2.7109375" style="6" customWidth="1"/>
    <col min="1313" max="1313" width="17" style="6" customWidth="1"/>
    <col min="1314" max="1536" width="9.140625" style="6"/>
    <col min="1537" max="1537" width="4.7109375" style="6" customWidth="1"/>
    <col min="1538" max="1538" width="9.140625" style="6"/>
    <col min="1539" max="1539" width="41.85546875" style="6" customWidth="1"/>
    <col min="1540" max="1540" width="7" style="6" customWidth="1"/>
    <col min="1541" max="1541" width="10.42578125" style="6" customWidth="1"/>
    <col min="1542" max="1544" width="9.140625" style="6"/>
    <col min="1545" max="1545" width="12.28515625" style="6" customWidth="1"/>
    <col min="1546" max="1548" width="9.140625" style="6"/>
    <col min="1549" max="1549" width="13.85546875" style="6" customWidth="1"/>
    <col min="1550" max="1554" width="9.140625" style="6"/>
    <col min="1555" max="1555" width="10.5703125" style="6" customWidth="1"/>
    <col min="1556" max="1558" width="9.140625" style="6"/>
    <col min="1559" max="1559" width="11.7109375" style="6" customWidth="1"/>
    <col min="1560" max="1564" width="9.140625" style="6"/>
    <col min="1565" max="1565" width="11.42578125" style="6" customWidth="1"/>
    <col min="1566" max="1567" width="9.140625" style="6"/>
    <col min="1568" max="1568" width="2.7109375" style="6" customWidth="1"/>
    <col min="1569" max="1569" width="17" style="6" customWidth="1"/>
    <col min="1570" max="1792" width="9.140625" style="6"/>
    <col min="1793" max="1793" width="4.7109375" style="6" customWidth="1"/>
    <col min="1794" max="1794" width="9.140625" style="6"/>
    <col min="1795" max="1795" width="41.85546875" style="6" customWidth="1"/>
    <col min="1796" max="1796" width="7" style="6" customWidth="1"/>
    <col min="1797" max="1797" width="10.42578125" style="6" customWidth="1"/>
    <col min="1798" max="1800" width="9.140625" style="6"/>
    <col min="1801" max="1801" width="12.28515625" style="6" customWidth="1"/>
    <col min="1802" max="1804" width="9.140625" style="6"/>
    <col min="1805" max="1805" width="13.85546875" style="6" customWidth="1"/>
    <col min="1806" max="1810" width="9.140625" style="6"/>
    <col min="1811" max="1811" width="10.5703125" style="6" customWidth="1"/>
    <col min="1812" max="1814" width="9.140625" style="6"/>
    <col min="1815" max="1815" width="11.7109375" style="6" customWidth="1"/>
    <col min="1816" max="1820" width="9.140625" style="6"/>
    <col min="1821" max="1821" width="11.42578125" style="6" customWidth="1"/>
    <col min="1822" max="1823" width="9.140625" style="6"/>
    <col min="1824" max="1824" width="2.7109375" style="6" customWidth="1"/>
    <col min="1825" max="1825" width="17" style="6" customWidth="1"/>
    <col min="1826" max="2048" width="9.140625" style="6"/>
    <col min="2049" max="2049" width="4.7109375" style="6" customWidth="1"/>
    <col min="2050" max="2050" width="9.140625" style="6"/>
    <col min="2051" max="2051" width="41.85546875" style="6" customWidth="1"/>
    <col min="2052" max="2052" width="7" style="6" customWidth="1"/>
    <col min="2053" max="2053" width="10.42578125" style="6" customWidth="1"/>
    <col min="2054" max="2056" width="9.140625" style="6"/>
    <col min="2057" max="2057" width="12.28515625" style="6" customWidth="1"/>
    <col min="2058" max="2060" width="9.140625" style="6"/>
    <col min="2061" max="2061" width="13.85546875" style="6" customWidth="1"/>
    <col min="2062" max="2066" width="9.140625" style="6"/>
    <col min="2067" max="2067" width="10.5703125" style="6" customWidth="1"/>
    <col min="2068" max="2070" width="9.140625" style="6"/>
    <col min="2071" max="2071" width="11.7109375" style="6" customWidth="1"/>
    <col min="2072" max="2076" width="9.140625" style="6"/>
    <col min="2077" max="2077" width="11.42578125" style="6" customWidth="1"/>
    <col min="2078" max="2079" width="9.140625" style="6"/>
    <col min="2080" max="2080" width="2.7109375" style="6" customWidth="1"/>
    <col min="2081" max="2081" width="17" style="6" customWidth="1"/>
    <col min="2082" max="2304" width="9.140625" style="6"/>
    <col min="2305" max="2305" width="4.7109375" style="6" customWidth="1"/>
    <col min="2306" max="2306" width="9.140625" style="6"/>
    <col min="2307" max="2307" width="41.85546875" style="6" customWidth="1"/>
    <col min="2308" max="2308" width="7" style="6" customWidth="1"/>
    <col min="2309" max="2309" width="10.42578125" style="6" customWidth="1"/>
    <col min="2310" max="2312" width="9.140625" style="6"/>
    <col min="2313" max="2313" width="12.28515625" style="6" customWidth="1"/>
    <col min="2314" max="2316" width="9.140625" style="6"/>
    <col min="2317" max="2317" width="13.85546875" style="6" customWidth="1"/>
    <col min="2318" max="2322" width="9.140625" style="6"/>
    <col min="2323" max="2323" width="10.5703125" style="6" customWidth="1"/>
    <col min="2324" max="2326" width="9.140625" style="6"/>
    <col min="2327" max="2327" width="11.7109375" style="6" customWidth="1"/>
    <col min="2328" max="2332" width="9.140625" style="6"/>
    <col min="2333" max="2333" width="11.42578125" style="6" customWidth="1"/>
    <col min="2334" max="2335" width="9.140625" style="6"/>
    <col min="2336" max="2336" width="2.7109375" style="6" customWidth="1"/>
    <col min="2337" max="2337" width="17" style="6" customWidth="1"/>
    <col min="2338" max="2560" width="9.140625" style="6"/>
    <col min="2561" max="2561" width="4.7109375" style="6" customWidth="1"/>
    <col min="2562" max="2562" width="9.140625" style="6"/>
    <col min="2563" max="2563" width="41.85546875" style="6" customWidth="1"/>
    <col min="2564" max="2564" width="7" style="6" customWidth="1"/>
    <col min="2565" max="2565" width="10.42578125" style="6" customWidth="1"/>
    <col min="2566" max="2568" width="9.140625" style="6"/>
    <col min="2569" max="2569" width="12.28515625" style="6" customWidth="1"/>
    <col min="2570" max="2572" width="9.140625" style="6"/>
    <col min="2573" max="2573" width="13.85546875" style="6" customWidth="1"/>
    <col min="2574" max="2578" width="9.140625" style="6"/>
    <col min="2579" max="2579" width="10.5703125" style="6" customWidth="1"/>
    <col min="2580" max="2582" width="9.140625" style="6"/>
    <col min="2583" max="2583" width="11.7109375" style="6" customWidth="1"/>
    <col min="2584" max="2588" width="9.140625" style="6"/>
    <col min="2589" max="2589" width="11.42578125" style="6" customWidth="1"/>
    <col min="2590" max="2591" width="9.140625" style="6"/>
    <col min="2592" max="2592" width="2.7109375" style="6" customWidth="1"/>
    <col min="2593" max="2593" width="17" style="6" customWidth="1"/>
    <col min="2594" max="2816" width="9.140625" style="6"/>
    <col min="2817" max="2817" width="4.7109375" style="6" customWidth="1"/>
    <col min="2818" max="2818" width="9.140625" style="6"/>
    <col min="2819" max="2819" width="41.85546875" style="6" customWidth="1"/>
    <col min="2820" max="2820" width="7" style="6" customWidth="1"/>
    <col min="2821" max="2821" width="10.42578125" style="6" customWidth="1"/>
    <col min="2822" max="2824" width="9.140625" style="6"/>
    <col min="2825" max="2825" width="12.28515625" style="6" customWidth="1"/>
    <col min="2826" max="2828" width="9.140625" style="6"/>
    <col min="2829" max="2829" width="13.85546875" style="6" customWidth="1"/>
    <col min="2830" max="2834" width="9.140625" style="6"/>
    <col min="2835" max="2835" width="10.5703125" style="6" customWidth="1"/>
    <col min="2836" max="2838" width="9.140625" style="6"/>
    <col min="2839" max="2839" width="11.7109375" style="6" customWidth="1"/>
    <col min="2840" max="2844" width="9.140625" style="6"/>
    <col min="2845" max="2845" width="11.42578125" style="6" customWidth="1"/>
    <col min="2846" max="2847" width="9.140625" style="6"/>
    <col min="2848" max="2848" width="2.7109375" style="6" customWidth="1"/>
    <col min="2849" max="2849" width="17" style="6" customWidth="1"/>
    <col min="2850" max="3072" width="9.140625" style="6"/>
    <col min="3073" max="3073" width="4.7109375" style="6" customWidth="1"/>
    <col min="3074" max="3074" width="9.140625" style="6"/>
    <col min="3075" max="3075" width="41.85546875" style="6" customWidth="1"/>
    <col min="3076" max="3076" width="7" style="6" customWidth="1"/>
    <col min="3077" max="3077" width="10.42578125" style="6" customWidth="1"/>
    <col min="3078" max="3080" width="9.140625" style="6"/>
    <col min="3081" max="3081" width="12.28515625" style="6" customWidth="1"/>
    <col min="3082" max="3084" width="9.140625" style="6"/>
    <col min="3085" max="3085" width="13.85546875" style="6" customWidth="1"/>
    <col min="3086" max="3090" width="9.140625" style="6"/>
    <col min="3091" max="3091" width="10.5703125" style="6" customWidth="1"/>
    <col min="3092" max="3094" width="9.140625" style="6"/>
    <col min="3095" max="3095" width="11.7109375" style="6" customWidth="1"/>
    <col min="3096" max="3100" width="9.140625" style="6"/>
    <col min="3101" max="3101" width="11.42578125" style="6" customWidth="1"/>
    <col min="3102" max="3103" width="9.140625" style="6"/>
    <col min="3104" max="3104" width="2.7109375" style="6" customWidth="1"/>
    <col min="3105" max="3105" width="17" style="6" customWidth="1"/>
    <col min="3106" max="3328" width="9.140625" style="6"/>
    <col min="3329" max="3329" width="4.7109375" style="6" customWidth="1"/>
    <col min="3330" max="3330" width="9.140625" style="6"/>
    <col min="3331" max="3331" width="41.85546875" style="6" customWidth="1"/>
    <col min="3332" max="3332" width="7" style="6" customWidth="1"/>
    <col min="3333" max="3333" width="10.42578125" style="6" customWidth="1"/>
    <col min="3334" max="3336" width="9.140625" style="6"/>
    <col min="3337" max="3337" width="12.28515625" style="6" customWidth="1"/>
    <col min="3338" max="3340" width="9.140625" style="6"/>
    <col min="3341" max="3341" width="13.85546875" style="6" customWidth="1"/>
    <col min="3342" max="3346" width="9.140625" style="6"/>
    <col min="3347" max="3347" width="10.5703125" style="6" customWidth="1"/>
    <col min="3348" max="3350" width="9.140625" style="6"/>
    <col min="3351" max="3351" width="11.7109375" style="6" customWidth="1"/>
    <col min="3352" max="3356" width="9.140625" style="6"/>
    <col min="3357" max="3357" width="11.42578125" style="6" customWidth="1"/>
    <col min="3358" max="3359" width="9.140625" style="6"/>
    <col min="3360" max="3360" width="2.7109375" style="6" customWidth="1"/>
    <col min="3361" max="3361" width="17" style="6" customWidth="1"/>
    <col min="3362" max="3584" width="9.140625" style="6"/>
    <col min="3585" max="3585" width="4.7109375" style="6" customWidth="1"/>
    <col min="3586" max="3586" width="9.140625" style="6"/>
    <col min="3587" max="3587" width="41.85546875" style="6" customWidth="1"/>
    <col min="3588" max="3588" width="7" style="6" customWidth="1"/>
    <col min="3589" max="3589" width="10.42578125" style="6" customWidth="1"/>
    <col min="3590" max="3592" width="9.140625" style="6"/>
    <col min="3593" max="3593" width="12.28515625" style="6" customWidth="1"/>
    <col min="3594" max="3596" width="9.140625" style="6"/>
    <col min="3597" max="3597" width="13.85546875" style="6" customWidth="1"/>
    <col min="3598" max="3602" width="9.140625" style="6"/>
    <col min="3603" max="3603" width="10.5703125" style="6" customWidth="1"/>
    <col min="3604" max="3606" width="9.140625" style="6"/>
    <col min="3607" max="3607" width="11.7109375" style="6" customWidth="1"/>
    <col min="3608" max="3612" width="9.140625" style="6"/>
    <col min="3613" max="3613" width="11.42578125" style="6" customWidth="1"/>
    <col min="3614" max="3615" width="9.140625" style="6"/>
    <col min="3616" max="3616" width="2.7109375" style="6" customWidth="1"/>
    <col min="3617" max="3617" width="17" style="6" customWidth="1"/>
    <col min="3618" max="3840" width="9.140625" style="6"/>
    <col min="3841" max="3841" width="4.7109375" style="6" customWidth="1"/>
    <col min="3842" max="3842" width="9.140625" style="6"/>
    <col min="3843" max="3843" width="41.85546875" style="6" customWidth="1"/>
    <col min="3844" max="3844" width="7" style="6" customWidth="1"/>
    <col min="3845" max="3845" width="10.42578125" style="6" customWidth="1"/>
    <col min="3846" max="3848" width="9.140625" style="6"/>
    <col min="3849" max="3849" width="12.28515625" style="6" customWidth="1"/>
    <col min="3850" max="3852" width="9.140625" style="6"/>
    <col min="3853" max="3853" width="13.85546875" style="6" customWidth="1"/>
    <col min="3854" max="3858" width="9.140625" style="6"/>
    <col min="3859" max="3859" width="10.5703125" style="6" customWidth="1"/>
    <col min="3860" max="3862" width="9.140625" style="6"/>
    <col min="3863" max="3863" width="11.7109375" style="6" customWidth="1"/>
    <col min="3864" max="3868" width="9.140625" style="6"/>
    <col min="3869" max="3869" width="11.42578125" style="6" customWidth="1"/>
    <col min="3870" max="3871" width="9.140625" style="6"/>
    <col min="3872" max="3872" width="2.7109375" style="6" customWidth="1"/>
    <col min="3873" max="3873" width="17" style="6" customWidth="1"/>
    <col min="3874" max="4096" width="9.140625" style="6"/>
    <col min="4097" max="4097" width="4.7109375" style="6" customWidth="1"/>
    <col min="4098" max="4098" width="9.140625" style="6"/>
    <col min="4099" max="4099" width="41.85546875" style="6" customWidth="1"/>
    <col min="4100" max="4100" width="7" style="6" customWidth="1"/>
    <col min="4101" max="4101" width="10.42578125" style="6" customWidth="1"/>
    <col min="4102" max="4104" width="9.140625" style="6"/>
    <col min="4105" max="4105" width="12.28515625" style="6" customWidth="1"/>
    <col min="4106" max="4108" width="9.140625" style="6"/>
    <col min="4109" max="4109" width="13.85546875" style="6" customWidth="1"/>
    <col min="4110" max="4114" width="9.140625" style="6"/>
    <col min="4115" max="4115" width="10.5703125" style="6" customWidth="1"/>
    <col min="4116" max="4118" width="9.140625" style="6"/>
    <col min="4119" max="4119" width="11.7109375" style="6" customWidth="1"/>
    <col min="4120" max="4124" width="9.140625" style="6"/>
    <col min="4125" max="4125" width="11.42578125" style="6" customWidth="1"/>
    <col min="4126" max="4127" width="9.140625" style="6"/>
    <col min="4128" max="4128" width="2.7109375" style="6" customWidth="1"/>
    <col min="4129" max="4129" width="17" style="6" customWidth="1"/>
    <col min="4130" max="4352" width="9.140625" style="6"/>
    <col min="4353" max="4353" width="4.7109375" style="6" customWidth="1"/>
    <col min="4354" max="4354" width="9.140625" style="6"/>
    <col min="4355" max="4355" width="41.85546875" style="6" customWidth="1"/>
    <col min="4356" max="4356" width="7" style="6" customWidth="1"/>
    <col min="4357" max="4357" width="10.42578125" style="6" customWidth="1"/>
    <col min="4358" max="4360" width="9.140625" style="6"/>
    <col min="4361" max="4361" width="12.28515625" style="6" customWidth="1"/>
    <col min="4362" max="4364" width="9.140625" style="6"/>
    <col min="4365" max="4365" width="13.85546875" style="6" customWidth="1"/>
    <col min="4366" max="4370" width="9.140625" style="6"/>
    <col min="4371" max="4371" width="10.5703125" style="6" customWidth="1"/>
    <col min="4372" max="4374" width="9.140625" style="6"/>
    <col min="4375" max="4375" width="11.7109375" style="6" customWidth="1"/>
    <col min="4376" max="4380" width="9.140625" style="6"/>
    <col min="4381" max="4381" width="11.42578125" style="6" customWidth="1"/>
    <col min="4382" max="4383" width="9.140625" style="6"/>
    <col min="4384" max="4384" width="2.7109375" style="6" customWidth="1"/>
    <col min="4385" max="4385" width="17" style="6" customWidth="1"/>
    <col min="4386" max="4608" width="9.140625" style="6"/>
    <col min="4609" max="4609" width="4.7109375" style="6" customWidth="1"/>
    <col min="4610" max="4610" width="9.140625" style="6"/>
    <col min="4611" max="4611" width="41.85546875" style="6" customWidth="1"/>
    <col min="4612" max="4612" width="7" style="6" customWidth="1"/>
    <col min="4613" max="4613" width="10.42578125" style="6" customWidth="1"/>
    <col min="4614" max="4616" width="9.140625" style="6"/>
    <col min="4617" max="4617" width="12.28515625" style="6" customWidth="1"/>
    <col min="4618" max="4620" width="9.140625" style="6"/>
    <col min="4621" max="4621" width="13.85546875" style="6" customWidth="1"/>
    <col min="4622" max="4626" width="9.140625" style="6"/>
    <col min="4627" max="4627" width="10.5703125" style="6" customWidth="1"/>
    <col min="4628" max="4630" width="9.140625" style="6"/>
    <col min="4631" max="4631" width="11.7109375" style="6" customWidth="1"/>
    <col min="4632" max="4636" width="9.140625" style="6"/>
    <col min="4637" max="4637" width="11.42578125" style="6" customWidth="1"/>
    <col min="4638" max="4639" width="9.140625" style="6"/>
    <col min="4640" max="4640" width="2.7109375" style="6" customWidth="1"/>
    <col min="4641" max="4641" width="17" style="6" customWidth="1"/>
    <col min="4642" max="4864" width="9.140625" style="6"/>
    <col min="4865" max="4865" width="4.7109375" style="6" customWidth="1"/>
    <col min="4866" max="4866" width="9.140625" style="6"/>
    <col min="4867" max="4867" width="41.85546875" style="6" customWidth="1"/>
    <col min="4868" max="4868" width="7" style="6" customWidth="1"/>
    <col min="4869" max="4869" width="10.42578125" style="6" customWidth="1"/>
    <col min="4870" max="4872" width="9.140625" style="6"/>
    <col min="4873" max="4873" width="12.28515625" style="6" customWidth="1"/>
    <col min="4874" max="4876" width="9.140625" style="6"/>
    <col min="4877" max="4877" width="13.85546875" style="6" customWidth="1"/>
    <col min="4878" max="4882" width="9.140625" style="6"/>
    <col min="4883" max="4883" width="10.5703125" style="6" customWidth="1"/>
    <col min="4884" max="4886" width="9.140625" style="6"/>
    <col min="4887" max="4887" width="11.7109375" style="6" customWidth="1"/>
    <col min="4888" max="4892" width="9.140625" style="6"/>
    <col min="4893" max="4893" width="11.42578125" style="6" customWidth="1"/>
    <col min="4894" max="4895" width="9.140625" style="6"/>
    <col min="4896" max="4896" width="2.7109375" style="6" customWidth="1"/>
    <col min="4897" max="4897" width="17" style="6" customWidth="1"/>
    <col min="4898" max="5120" width="9.140625" style="6"/>
    <col min="5121" max="5121" width="4.7109375" style="6" customWidth="1"/>
    <col min="5122" max="5122" width="9.140625" style="6"/>
    <col min="5123" max="5123" width="41.85546875" style="6" customWidth="1"/>
    <col min="5124" max="5124" width="7" style="6" customWidth="1"/>
    <col min="5125" max="5125" width="10.42578125" style="6" customWidth="1"/>
    <col min="5126" max="5128" width="9.140625" style="6"/>
    <col min="5129" max="5129" width="12.28515625" style="6" customWidth="1"/>
    <col min="5130" max="5132" width="9.140625" style="6"/>
    <col min="5133" max="5133" width="13.85546875" style="6" customWidth="1"/>
    <col min="5134" max="5138" width="9.140625" style="6"/>
    <col min="5139" max="5139" width="10.5703125" style="6" customWidth="1"/>
    <col min="5140" max="5142" width="9.140625" style="6"/>
    <col min="5143" max="5143" width="11.7109375" style="6" customWidth="1"/>
    <col min="5144" max="5148" width="9.140625" style="6"/>
    <col min="5149" max="5149" width="11.42578125" style="6" customWidth="1"/>
    <col min="5150" max="5151" width="9.140625" style="6"/>
    <col min="5152" max="5152" width="2.7109375" style="6" customWidth="1"/>
    <col min="5153" max="5153" width="17" style="6" customWidth="1"/>
    <col min="5154" max="5376" width="9.140625" style="6"/>
    <col min="5377" max="5377" width="4.7109375" style="6" customWidth="1"/>
    <col min="5378" max="5378" width="9.140625" style="6"/>
    <col min="5379" max="5379" width="41.85546875" style="6" customWidth="1"/>
    <col min="5380" max="5380" width="7" style="6" customWidth="1"/>
    <col min="5381" max="5381" width="10.42578125" style="6" customWidth="1"/>
    <col min="5382" max="5384" width="9.140625" style="6"/>
    <col min="5385" max="5385" width="12.28515625" style="6" customWidth="1"/>
    <col min="5386" max="5388" width="9.140625" style="6"/>
    <col min="5389" max="5389" width="13.85546875" style="6" customWidth="1"/>
    <col min="5390" max="5394" width="9.140625" style="6"/>
    <col min="5395" max="5395" width="10.5703125" style="6" customWidth="1"/>
    <col min="5396" max="5398" width="9.140625" style="6"/>
    <col min="5399" max="5399" width="11.7109375" style="6" customWidth="1"/>
    <col min="5400" max="5404" width="9.140625" style="6"/>
    <col min="5405" max="5405" width="11.42578125" style="6" customWidth="1"/>
    <col min="5406" max="5407" width="9.140625" style="6"/>
    <col min="5408" max="5408" width="2.7109375" style="6" customWidth="1"/>
    <col min="5409" max="5409" width="17" style="6" customWidth="1"/>
    <col min="5410" max="5632" width="9.140625" style="6"/>
    <col min="5633" max="5633" width="4.7109375" style="6" customWidth="1"/>
    <col min="5634" max="5634" width="9.140625" style="6"/>
    <col min="5635" max="5635" width="41.85546875" style="6" customWidth="1"/>
    <col min="5636" max="5636" width="7" style="6" customWidth="1"/>
    <col min="5637" max="5637" width="10.42578125" style="6" customWidth="1"/>
    <col min="5638" max="5640" width="9.140625" style="6"/>
    <col min="5641" max="5641" width="12.28515625" style="6" customWidth="1"/>
    <col min="5642" max="5644" width="9.140625" style="6"/>
    <col min="5645" max="5645" width="13.85546875" style="6" customWidth="1"/>
    <col min="5646" max="5650" width="9.140625" style="6"/>
    <col min="5651" max="5651" width="10.5703125" style="6" customWidth="1"/>
    <col min="5652" max="5654" width="9.140625" style="6"/>
    <col min="5655" max="5655" width="11.7109375" style="6" customWidth="1"/>
    <col min="5656" max="5660" width="9.140625" style="6"/>
    <col min="5661" max="5661" width="11.42578125" style="6" customWidth="1"/>
    <col min="5662" max="5663" width="9.140625" style="6"/>
    <col min="5664" max="5664" width="2.7109375" style="6" customWidth="1"/>
    <col min="5665" max="5665" width="17" style="6" customWidth="1"/>
    <col min="5666" max="5888" width="9.140625" style="6"/>
    <col min="5889" max="5889" width="4.7109375" style="6" customWidth="1"/>
    <col min="5890" max="5890" width="9.140625" style="6"/>
    <col min="5891" max="5891" width="41.85546875" style="6" customWidth="1"/>
    <col min="5892" max="5892" width="7" style="6" customWidth="1"/>
    <col min="5893" max="5893" width="10.42578125" style="6" customWidth="1"/>
    <col min="5894" max="5896" width="9.140625" style="6"/>
    <col min="5897" max="5897" width="12.28515625" style="6" customWidth="1"/>
    <col min="5898" max="5900" width="9.140625" style="6"/>
    <col min="5901" max="5901" width="13.85546875" style="6" customWidth="1"/>
    <col min="5902" max="5906" width="9.140625" style="6"/>
    <col min="5907" max="5907" width="10.5703125" style="6" customWidth="1"/>
    <col min="5908" max="5910" width="9.140625" style="6"/>
    <col min="5911" max="5911" width="11.7109375" style="6" customWidth="1"/>
    <col min="5912" max="5916" width="9.140625" style="6"/>
    <col min="5917" max="5917" width="11.42578125" style="6" customWidth="1"/>
    <col min="5918" max="5919" width="9.140625" style="6"/>
    <col min="5920" max="5920" width="2.7109375" style="6" customWidth="1"/>
    <col min="5921" max="5921" width="17" style="6" customWidth="1"/>
    <col min="5922" max="6144" width="9.140625" style="6"/>
    <col min="6145" max="6145" width="4.7109375" style="6" customWidth="1"/>
    <col min="6146" max="6146" width="9.140625" style="6"/>
    <col min="6147" max="6147" width="41.85546875" style="6" customWidth="1"/>
    <col min="6148" max="6148" width="7" style="6" customWidth="1"/>
    <col min="6149" max="6149" width="10.42578125" style="6" customWidth="1"/>
    <col min="6150" max="6152" width="9.140625" style="6"/>
    <col min="6153" max="6153" width="12.28515625" style="6" customWidth="1"/>
    <col min="6154" max="6156" width="9.140625" style="6"/>
    <col min="6157" max="6157" width="13.85546875" style="6" customWidth="1"/>
    <col min="6158" max="6162" width="9.140625" style="6"/>
    <col min="6163" max="6163" width="10.5703125" style="6" customWidth="1"/>
    <col min="6164" max="6166" width="9.140625" style="6"/>
    <col min="6167" max="6167" width="11.7109375" style="6" customWidth="1"/>
    <col min="6168" max="6172" width="9.140625" style="6"/>
    <col min="6173" max="6173" width="11.42578125" style="6" customWidth="1"/>
    <col min="6174" max="6175" width="9.140625" style="6"/>
    <col min="6176" max="6176" width="2.7109375" style="6" customWidth="1"/>
    <col min="6177" max="6177" width="17" style="6" customWidth="1"/>
    <col min="6178" max="6400" width="9.140625" style="6"/>
    <col min="6401" max="6401" width="4.7109375" style="6" customWidth="1"/>
    <col min="6402" max="6402" width="9.140625" style="6"/>
    <col min="6403" max="6403" width="41.85546875" style="6" customWidth="1"/>
    <col min="6404" max="6404" width="7" style="6" customWidth="1"/>
    <col min="6405" max="6405" width="10.42578125" style="6" customWidth="1"/>
    <col min="6406" max="6408" width="9.140625" style="6"/>
    <col min="6409" max="6409" width="12.28515625" style="6" customWidth="1"/>
    <col min="6410" max="6412" width="9.140625" style="6"/>
    <col min="6413" max="6413" width="13.85546875" style="6" customWidth="1"/>
    <col min="6414" max="6418" width="9.140625" style="6"/>
    <col min="6419" max="6419" width="10.5703125" style="6" customWidth="1"/>
    <col min="6420" max="6422" width="9.140625" style="6"/>
    <col min="6423" max="6423" width="11.7109375" style="6" customWidth="1"/>
    <col min="6424" max="6428" width="9.140625" style="6"/>
    <col min="6429" max="6429" width="11.42578125" style="6" customWidth="1"/>
    <col min="6430" max="6431" width="9.140625" style="6"/>
    <col min="6432" max="6432" width="2.7109375" style="6" customWidth="1"/>
    <col min="6433" max="6433" width="17" style="6" customWidth="1"/>
    <col min="6434" max="6656" width="9.140625" style="6"/>
    <col min="6657" max="6657" width="4.7109375" style="6" customWidth="1"/>
    <col min="6658" max="6658" width="9.140625" style="6"/>
    <col min="6659" max="6659" width="41.85546875" style="6" customWidth="1"/>
    <col min="6660" max="6660" width="7" style="6" customWidth="1"/>
    <col min="6661" max="6661" width="10.42578125" style="6" customWidth="1"/>
    <col min="6662" max="6664" width="9.140625" style="6"/>
    <col min="6665" max="6665" width="12.28515625" style="6" customWidth="1"/>
    <col min="6666" max="6668" width="9.140625" style="6"/>
    <col min="6669" max="6669" width="13.85546875" style="6" customWidth="1"/>
    <col min="6670" max="6674" width="9.140625" style="6"/>
    <col min="6675" max="6675" width="10.5703125" style="6" customWidth="1"/>
    <col min="6676" max="6678" width="9.140625" style="6"/>
    <col min="6679" max="6679" width="11.7109375" style="6" customWidth="1"/>
    <col min="6680" max="6684" width="9.140625" style="6"/>
    <col min="6685" max="6685" width="11.42578125" style="6" customWidth="1"/>
    <col min="6686" max="6687" width="9.140625" style="6"/>
    <col min="6688" max="6688" width="2.7109375" style="6" customWidth="1"/>
    <col min="6689" max="6689" width="17" style="6" customWidth="1"/>
    <col min="6690" max="6912" width="9.140625" style="6"/>
    <col min="6913" max="6913" width="4.7109375" style="6" customWidth="1"/>
    <col min="6914" max="6914" width="9.140625" style="6"/>
    <col min="6915" max="6915" width="41.85546875" style="6" customWidth="1"/>
    <col min="6916" max="6916" width="7" style="6" customWidth="1"/>
    <col min="6917" max="6917" width="10.42578125" style="6" customWidth="1"/>
    <col min="6918" max="6920" width="9.140625" style="6"/>
    <col min="6921" max="6921" width="12.28515625" style="6" customWidth="1"/>
    <col min="6922" max="6924" width="9.140625" style="6"/>
    <col min="6925" max="6925" width="13.85546875" style="6" customWidth="1"/>
    <col min="6926" max="6930" width="9.140625" style="6"/>
    <col min="6931" max="6931" width="10.5703125" style="6" customWidth="1"/>
    <col min="6932" max="6934" width="9.140625" style="6"/>
    <col min="6935" max="6935" width="11.7109375" style="6" customWidth="1"/>
    <col min="6936" max="6940" width="9.140625" style="6"/>
    <col min="6941" max="6941" width="11.42578125" style="6" customWidth="1"/>
    <col min="6942" max="6943" width="9.140625" style="6"/>
    <col min="6944" max="6944" width="2.7109375" style="6" customWidth="1"/>
    <col min="6945" max="6945" width="17" style="6" customWidth="1"/>
    <col min="6946" max="7168" width="9.140625" style="6"/>
    <col min="7169" max="7169" width="4.7109375" style="6" customWidth="1"/>
    <col min="7170" max="7170" width="9.140625" style="6"/>
    <col min="7171" max="7171" width="41.85546875" style="6" customWidth="1"/>
    <col min="7172" max="7172" width="7" style="6" customWidth="1"/>
    <col min="7173" max="7173" width="10.42578125" style="6" customWidth="1"/>
    <col min="7174" max="7176" width="9.140625" style="6"/>
    <col min="7177" max="7177" width="12.28515625" style="6" customWidth="1"/>
    <col min="7178" max="7180" width="9.140625" style="6"/>
    <col min="7181" max="7181" width="13.85546875" style="6" customWidth="1"/>
    <col min="7182" max="7186" width="9.140625" style="6"/>
    <col min="7187" max="7187" width="10.5703125" style="6" customWidth="1"/>
    <col min="7188" max="7190" width="9.140625" style="6"/>
    <col min="7191" max="7191" width="11.7109375" style="6" customWidth="1"/>
    <col min="7192" max="7196" width="9.140625" style="6"/>
    <col min="7197" max="7197" width="11.42578125" style="6" customWidth="1"/>
    <col min="7198" max="7199" width="9.140625" style="6"/>
    <col min="7200" max="7200" width="2.7109375" style="6" customWidth="1"/>
    <col min="7201" max="7201" width="17" style="6" customWidth="1"/>
    <col min="7202" max="7424" width="9.140625" style="6"/>
    <col min="7425" max="7425" width="4.7109375" style="6" customWidth="1"/>
    <col min="7426" max="7426" width="9.140625" style="6"/>
    <col min="7427" max="7427" width="41.85546875" style="6" customWidth="1"/>
    <col min="7428" max="7428" width="7" style="6" customWidth="1"/>
    <col min="7429" max="7429" width="10.42578125" style="6" customWidth="1"/>
    <col min="7430" max="7432" width="9.140625" style="6"/>
    <col min="7433" max="7433" width="12.28515625" style="6" customWidth="1"/>
    <col min="7434" max="7436" width="9.140625" style="6"/>
    <col min="7437" max="7437" width="13.85546875" style="6" customWidth="1"/>
    <col min="7438" max="7442" width="9.140625" style="6"/>
    <col min="7443" max="7443" width="10.5703125" style="6" customWidth="1"/>
    <col min="7444" max="7446" width="9.140625" style="6"/>
    <col min="7447" max="7447" width="11.7109375" style="6" customWidth="1"/>
    <col min="7448" max="7452" width="9.140625" style="6"/>
    <col min="7453" max="7453" width="11.42578125" style="6" customWidth="1"/>
    <col min="7454" max="7455" width="9.140625" style="6"/>
    <col min="7456" max="7456" width="2.7109375" style="6" customWidth="1"/>
    <col min="7457" max="7457" width="17" style="6" customWidth="1"/>
    <col min="7458" max="7680" width="9.140625" style="6"/>
    <col min="7681" max="7681" width="4.7109375" style="6" customWidth="1"/>
    <col min="7682" max="7682" width="9.140625" style="6"/>
    <col min="7683" max="7683" width="41.85546875" style="6" customWidth="1"/>
    <col min="7684" max="7684" width="7" style="6" customWidth="1"/>
    <col min="7685" max="7685" width="10.42578125" style="6" customWidth="1"/>
    <col min="7686" max="7688" width="9.140625" style="6"/>
    <col min="7689" max="7689" width="12.28515625" style="6" customWidth="1"/>
    <col min="7690" max="7692" width="9.140625" style="6"/>
    <col min="7693" max="7693" width="13.85546875" style="6" customWidth="1"/>
    <col min="7694" max="7698" width="9.140625" style="6"/>
    <col min="7699" max="7699" width="10.5703125" style="6" customWidth="1"/>
    <col min="7700" max="7702" width="9.140625" style="6"/>
    <col min="7703" max="7703" width="11.7109375" style="6" customWidth="1"/>
    <col min="7704" max="7708" width="9.140625" style="6"/>
    <col min="7709" max="7709" width="11.42578125" style="6" customWidth="1"/>
    <col min="7710" max="7711" width="9.140625" style="6"/>
    <col min="7712" max="7712" width="2.7109375" style="6" customWidth="1"/>
    <col min="7713" max="7713" width="17" style="6" customWidth="1"/>
    <col min="7714" max="7936" width="9.140625" style="6"/>
    <col min="7937" max="7937" width="4.7109375" style="6" customWidth="1"/>
    <col min="7938" max="7938" width="9.140625" style="6"/>
    <col min="7939" max="7939" width="41.85546875" style="6" customWidth="1"/>
    <col min="7940" max="7940" width="7" style="6" customWidth="1"/>
    <col min="7941" max="7941" width="10.42578125" style="6" customWidth="1"/>
    <col min="7942" max="7944" width="9.140625" style="6"/>
    <col min="7945" max="7945" width="12.28515625" style="6" customWidth="1"/>
    <col min="7946" max="7948" width="9.140625" style="6"/>
    <col min="7949" max="7949" width="13.85546875" style="6" customWidth="1"/>
    <col min="7950" max="7954" width="9.140625" style="6"/>
    <col min="7955" max="7955" width="10.5703125" style="6" customWidth="1"/>
    <col min="7956" max="7958" width="9.140625" style="6"/>
    <col min="7959" max="7959" width="11.7109375" style="6" customWidth="1"/>
    <col min="7960" max="7964" width="9.140625" style="6"/>
    <col min="7965" max="7965" width="11.42578125" style="6" customWidth="1"/>
    <col min="7966" max="7967" width="9.140625" style="6"/>
    <col min="7968" max="7968" width="2.7109375" style="6" customWidth="1"/>
    <col min="7969" max="7969" width="17" style="6" customWidth="1"/>
    <col min="7970" max="8192" width="9.140625" style="6"/>
    <col min="8193" max="8193" width="4.7109375" style="6" customWidth="1"/>
    <col min="8194" max="8194" width="9.140625" style="6"/>
    <col min="8195" max="8195" width="41.85546875" style="6" customWidth="1"/>
    <col min="8196" max="8196" width="7" style="6" customWidth="1"/>
    <col min="8197" max="8197" width="10.42578125" style="6" customWidth="1"/>
    <col min="8198" max="8200" width="9.140625" style="6"/>
    <col min="8201" max="8201" width="12.28515625" style="6" customWidth="1"/>
    <col min="8202" max="8204" width="9.140625" style="6"/>
    <col min="8205" max="8205" width="13.85546875" style="6" customWidth="1"/>
    <col min="8206" max="8210" width="9.140625" style="6"/>
    <col min="8211" max="8211" width="10.5703125" style="6" customWidth="1"/>
    <col min="8212" max="8214" width="9.140625" style="6"/>
    <col min="8215" max="8215" width="11.7109375" style="6" customWidth="1"/>
    <col min="8216" max="8220" width="9.140625" style="6"/>
    <col min="8221" max="8221" width="11.42578125" style="6" customWidth="1"/>
    <col min="8222" max="8223" width="9.140625" style="6"/>
    <col min="8224" max="8224" width="2.7109375" style="6" customWidth="1"/>
    <col min="8225" max="8225" width="17" style="6" customWidth="1"/>
    <col min="8226" max="8448" width="9.140625" style="6"/>
    <col min="8449" max="8449" width="4.7109375" style="6" customWidth="1"/>
    <col min="8450" max="8450" width="9.140625" style="6"/>
    <col min="8451" max="8451" width="41.85546875" style="6" customWidth="1"/>
    <col min="8452" max="8452" width="7" style="6" customWidth="1"/>
    <col min="8453" max="8453" width="10.42578125" style="6" customWidth="1"/>
    <col min="8454" max="8456" width="9.140625" style="6"/>
    <col min="8457" max="8457" width="12.28515625" style="6" customWidth="1"/>
    <col min="8458" max="8460" width="9.140625" style="6"/>
    <col min="8461" max="8461" width="13.85546875" style="6" customWidth="1"/>
    <col min="8462" max="8466" width="9.140625" style="6"/>
    <col min="8467" max="8467" width="10.5703125" style="6" customWidth="1"/>
    <col min="8468" max="8470" width="9.140625" style="6"/>
    <col min="8471" max="8471" width="11.7109375" style="6" customWidth="1"/>
    <col min="8472" max="8476" width="9.140625" style="6"/>
    <col min="8477" max="8477" width="11.42578125" style="6" customWidth="1"/>
    <col min="8478" max="8479" width="9.140625" style="6"/>
    <col min="8480" max="8480" width="2.7109375" style="6" customWidth="1"/>
    <col min="8481" max="8481" width="17" style="6" customWidth="1"/>
    <col min="8482" max="8704" width="9.140625" style="6"/>
    <col min="8705" max="8705" width="4.7109375" style="6" customWidth="1"/>
    <col min="8706" max="8706" width="9.140625" style="6"/>
    <col min="8707" max="8707" width="41.85546875" style="6" customWidth="1"/>
    <col min="8708" max="8708" width="7" style="6" customWidth="1"/>
    <col min="8709" max="8709" width="10.42578125" style="6" customWidth="1"/>
    <col min="8710" max="8712" width="9.140625" style="6"/>
    <col min="8713" max="8713" width="12.28515625" style="6" customWidth="1"/>
    <col min="8714" max="8716" width="9.140625" style="6"/>
    <col min="8717" max="8717" width="13.85546875" style="6" customWidth="1"/>
    <col min="8718" max="8722" width="9.140625" style="6"/>
    <col min="8723" max="8723" width="10.5703125" style="6" customWidth="1"/>
    <col min="8724" max="8726" width="9.140625" style="6"/>
    <col min="8727" max="8727" width="11.7109375" style="6" customWidth="1"/>
    <col min="8728" max="8732" width="9.140625" style="6"/>
    <col min="8733" max="8733" width="11.42578125" style="6" customWidth="1"/>
    <col min="8734" max="8735" width="9.140625" style="6"/>
    <col min="8736" max="8736" width="2.7109375" style="6" customWidth="1"/>
    <col min="8737" max="8737" width="17" style="6" customWidth="1"/>
    <col min="8738" max="8960" width="9.140625" style="6"/>
    <col min="8961" max="8961" width="4.7109375" style="6" customWidth="1"/>
    <col min="8962" max="8962" width="9.140625" style="6"/>
    <col min="8963" max="8963" width="41.85546875" style="6" customWidth="1"/>
    <col min="8964" max="8964" width="7" style="6" customWidth="1"/>
    <col min="8965" max="8965" width="10.42578125" style="6" customWidth="1"/>
    <col min="8966" max="8968" width="9.140625" style="6"/>
    <col min="8969" max="8969" width="12.28515625" style="6" customWidth="1"/>
    <col min="8970" max="8972" width="9.140625" style="6"/>
    <col min="8973" max="8973" width="13.85546875" style="6" customWidth="1"/>
    <col min="8974" max="8978" width="9.140625" style="6"/>
    <col min="8979" max="8979" width="10.5703125" style="6" customWidth="1"/>
    <col min="8980" max="8982" width="9.140625" style="6"/>
    <col min="8983" max="8983" width="11.7109375" style="6" customWidth="1"/>
    <col min="8984" max="8988" width="9.140625" style="6"/>
    <col min="8989" max="8989" width="11.42578125" style="6" customWidth="1"/>
    <col min="8990" max="8991" width="9.140625" style="6"/>
    <col min="8992" max="8992" width="2.7109375" style="6" customWidth="1"/>
    <col min="8993" max="8993" width="17" style="6" customWidth="1"/>
    <col min="8994" max="9216" width="9.140625" style="6"/>
    <col min="9217" max="9217" width="4.7109375" style="6" customWidth="1"/>
    <col min="9218" max="9218" width="9.140625" style="6"/>
    <col min="9219" max="9219" width="41.85546875" style="6" customWidth="1"/>
    <col min="9220" max="9220" width="7" style="6" customWidth="1"/>
    <col min="9221" max="9221" width="10.42578125" style="6" customWidth="1"/>
    <col min="9222" max="9224" width="9.140625" style="6"/>
    <col min="9225" max="9225" width="12.28515625" style="6" customWidth="1"/>
    <col min="9226" max="9228" width="9.140625" style="6"/>
    <col min="9229" max="9229" width="13.85546875" style="6" customWidth="1"/>
    <col min="9230" max="9234" width="9.140625" style="6"/>
    <col min="9235" max="9235" width="10.5703125" style="6" customWidth="1"/>
    <col min="9236" max="9238" width="9.140625" style="6"/>
    <col min="9239" max="9239" width="11.7109375" style="6" customWidth="1"/>
    <col min="9240" max="9244" width="9.140625" style="6"/>
    <col min="9245" max="9245" width="11.42578125" style="6" customWidth="1"/>
    <col min="9246" max="9247" width="9.140625" style="6"/>
    <col min="9248" max="9248" width="2.7109375" style="6" customWidth="1"/>
    <col min="9249" max="9249" width="17" style="6" customWidth="1"/>
    <col min="9250" max="9472" width="9.140625" style="6"/>
    <col min="9473" max="9473" width="4.7109375" style="6" customWidth="1"/>
    <col min="9474" max="9474" width="9.140625" style="6"/>
    <col min="9475" max="9475" width="41.85546875" style="6" customWidth="1"/>
    <col min="9476" max="9476" width="7" style="6" customWidth="1"/>
    <col min="9477" max="9477" width="10.42578125" style="6" customWidth="1"/>
    <col min="9478" max="9480" width="9.140625" style="6"/>
    <col min="9481" max="9481" width="12.28515625" style="6" customWidth="1"/>
    <col min="9482" max="9484" width="9.140625" style="6"/>
    <col min="9485" max="9485" width="13.85546875" style="6" customWidth="1"/>
    <col min="9486" max="9490" width="9.140625" style="6"/>
    <col min="9491" max="9491" width="10.5703125" style="6" customWidth="1"/>
    <col min="9492" max="9494" width="9.140625" style="6"/>
    <col min="9495" max="9495" width="11.7109375" style="6" customWidth="1"/>
    <col min="9496" max="9500" width="9.140625" style="6"/>
    <col min="9501" max="9501" width="11.42578125" style="6" customWidth="1"/>
    <col min="9502" max="9503" width="9.140625" style="6"/>
    <col min="9504" max="9504" width="2.7109375" style="6" customWidth="1"/>
    <col min="9505" max="9505" width="17" style="6" customWidth="1"/>
    <col min="9506" max="9728" width="9.140625" style="6"/>
    <col min="9729" max="9729" width="4.7109375" style="6" customWidth="1"/>
    <col min="9730" max="9730" width="9.140625" style="6"/>
    <col min="9731" max="9731" width="41.85546875" style="6" customWidth="1"/>
    <col min="9732" max="9732" width="7" style="6" customWidth="1"/>
    <col min="9733" max="9733" width="10.42578125" style="6" customWidth="1"/>
    <col min="9734" max="9736" width="9.140625" style="6"/>
    <col min="9737" max="9737" width="12.28515625" style="6" customWidth="1"/>
    <col min="9738" max="9740" width="9.140625" style="6"/>
    <col min="9741" max="9741" width="13.85546875" style="6" customWidth="1"/>
    <col min="9742" max="9746" width="9.140625" style="6"/>
    <col min="9747" max="9747" width="10.5703125" style="6" customWidth="1"/>
    <col min="9748" max="9750" width="9.140625" style="6"/>
    <col min="9751" max="9751" width="11.7109375" style="6" customWidth="1"/>
    <col min="9752" max="9756" width="9.140625" style="6"/>
    <col min="9757" max="9757" width="11.42578125" style="6" customWidth="1"/>
    <col min="9758" max="9759" width="9.140625" style="6"/>
    <col min="9760" max="9760" width="2.7109375" style="6" customWidth="1"/>
    <col min="9761" max="9761" width="17" style="6" customWidth="1"/>
    <col min="9762" max="9984" width="9.140625" style="6"/>
    <col min="9985" max="9985" width="4.7109375" style="6" customWidth="1"/>
    <col min="9986" max="9986" width="9.140625" style="6"/>
    <col min="9987" max="9987" width="41.85546875" style="6" customWidth="1"/>
    <col min="9988" max="9988" width="7" style="6" customWidth="1"/>
    <col min="9989" max="9989" width="10.42578125" style="6" customWidth="1"/>
    <col min="9990" max="9992" width="9.140625" style="6"/>
    <col min="9993" max="9993" width="12.28515625" style="6" customWidth="1"/>
    <col min="9994" max="9996" width="9.140625" style="6"/>
    <col min="9997" max="9997" width="13.85546875" style="6" customWidth="1"/>
    <col min="9998" max="10002" width="9.140625" style="6"/>
    <col min="10003" max="10003" width="10.5703125" style="6" customWidth="1"/>
    <col min="10004" max="10006" width="9.140625" style="6"/>
    <col min="10007" max="10007" width="11.7109375" style="6" customWidth="1"/>
    <col min="10008" max="10012" width="9.140625" style="6"/>
    <col min="10013" max="10013" width="11.42578125" style="6" customWidth="1"/>
    <col min="10014" max="10015" width="9.140625" style="6"/>
    <col min="10016" max="10016" width="2.7109375" style="6" customWidth="1"/>
    <col min="10017" max="10017" width="17" style="6" customWidth="1"/>
    <col min="10018" max="10240" width="9.140625" style="6"/>
    <col min="10241" max="10241" width="4.7109375" style="6" customWidth="1"/>
    <col min="10242" max="10242" width="9.140625" style="6"/>
    <col min="10243" max="10243" width="41.85546875" style="6" customWidth="1"/>
    <col min="10244" max="10244" width="7" style="6" customWidth="1"/>
    <col min="10245" max="10245" width="10.42578125" style="6" customWidth="1"/>
    <col min="10246" max="10248" width="9.140625" style="6"/>
    <col min="10249" max="10249" width="12.28515625" style="6" customWidth="1"/>
    <col min="10250" max="10252" width="9.140625" style="6"/>
    <col min="10253" max="10253" width="13.85546875" style="6" customWidth="1"/>
    <col min="10254" max="10258" width="9.140625" style="6"/>
    <col min="10259" max="10259" width="10.5703125" style="6" customWidth="1"/>
    <col min="10260" max="10262" width="9.140625" style="6"/>
    <col min="10263" max="10263" width="11.7109375" style="6" customWidth="1"/>
    <col min="10264" max="10268" width="9.140625" style="6"/>
    <col min="10269" max="10269" width="11.42578125" style="6" customWidth="1"/>
    <col min="10270" max="10271" width="9.140625" style="6"/>
    <col min="10272" max="10272" width="2.7109375" style="6" customWidth="1"/>
    <col min="10273" max="10273" width="17" style="6" customWidth="1"/>
    <col min="10274" max="10496" width="9.140625" style="6"/>
    <col min="10497" max="10497" width="4.7109375" style="6" customWidth="1"/>
    <col min="10498" max="10498" width="9.140625" style="6"/>
    <col min="10499" max="10499" width="41.85546875" style="6" customWidth="1"/>
    <col min="10500" max="10500" width="7" style="6" customWidth="1"/>
    <col min="10501" max="10501" width="10.42578125" style="6" customWidth="1"/>
    <col min="10502" max="10504" width="9.140625" style="6"/>
    <col min="10505" max="10505" width="12.28515625" style="6" customWidth="1"/>
    <col min="10506" max="10508" width="9.140625" style="6"/>
    <col min="10509" max="10509" width="13.85546875" style="6" customWidth="1"/>
    <col min="10510" max="10514" width="9.140625" style="6"/>
    <col min="10515" max="10515" width="10.5703125" style="6" customWidth="1"/>
    <col min="10516" max="10518" width="9.140625" style="6"/>
    <col min="10519" max="10519" width="11.7109375" style="6" customWidth="1"/>
    <col min="10520" max="10524" width="9.140625" style="6"/>
    <col min="10525" max="10525" width="11.42578125" style="6" customWidth="1"/>
    <col min="10526" max="10527" width="9.140625" style="6"/>
    <col min="10528" max="10528" width="2.7109375" style="6" customWidth="1"/>
    <col min="10529" max="10529" width="17" style="6" customWidth="1"/>
    <col min="10530" max="10752" width="9.140625" style="6"/>
    <col min="10753" max="10753" width="4.7109375" style="6" customWidth="1"/>
    <col min="10754" max="10754" width="9.140625" style="6"/>
    <col min="10755" max="10755" width="41.85546875" style="6" customWidth="1"/>
    <col min="10756" max="10756" width="7" style="6" customWidth="1"/>
    <col min="10757" max="10757" width="10.42578125" style="6" customWidth="1"/>
    <col min="10758" max="10760" width="9.140625" style="6"/>
    <col min="10761" max="10761" width="12.28515625" style="6" customWidth="1"/>
    <col min="10762" max="10764" width="9.140625" style="6"/>
    <col min="10765" max="10765" width="13.85546875" style="6" customWidth="1"/>
    <col min="10766" max="10770" width="9.140625" style="6"/>
    <col min="10771" max="10771" width="10.5703125" style="6" customWidth="1"/>
    <col min="10772" max="10774" width="9.140625" style="6"/>
    <col min="10775" max="10775" width="11.7109375" style="6" customWidth="1"/>
    <col min="10776" max="10780" width="9.140625" style="6"/>
    <col min="10781" max="10781" width="11.42578125" style="6" customWidth="1"/>
    <col min="10782" max="10783" width="9.140625" style="6"/>
    <col min="10784" max="10784" width="2.7109375" style="6" customWidth="1"/>
    <col min="10785" max="10785" width="17" style="6" customWidth="1"/>
    <col min="10786" max="11008" width="9.140625" style="6"/>
    <col min="11009" max="11009" width="4.7109375" style="6" customWidth="1"/>
    <col min="11010" max="11010" width="9.140625" style="6"/>
    <col min="11011" max="11011" width="41.85546875" style="6" customWidth="1"/>
    <col min="11012" max="11012" width="7" style="6" customWidth="1"/>
    <col min="11013" max="11013" width="10.42578125" style="6" customWidth="1"/>
    <col min="11014" max="11016" width="9.140625" style="6"/>
    <col min="11017" max="11017" width="12.28515625" style="6" customWidth="1"/>
    <col min="11018" max="11020" width="9.140625" style="6"/>
    <col min="11021" max="11021" width="13.85546875" style="6" customWidth="1"/>
    <col min="11022" max="11026" width="9.140625" style="6"/>
    <col min="11027" max="11027" width="10.5703125" style="6" customWidth="1"/>
    <col min="11028" max="11030" width="9.140625" style="6"/>
    <col min="11031" max="11031" width="11.7109375" style="6" customWidth="1"/>
    <col min="11032" max="11036" width="9.140625" style="6"/>
    <col min="11037" max="11037" width="11.42578125" style="6" customWidth="1"/>
    <col min="11038" max="11039" width="9.140625" style="6"/>
    <col min="11040" max="11040" width="2.7109375" style="6" customWidth="1"/>
    <col min="11041" max="11041" width="17" style="6" customWidth="1"/>
    <col min="11042" max="11264" width="9.140625" style="6"/>
    <col min="11265" max="11265" width="4.7109375" style="6" customWidth="1"/>
    <col min="11266" max="11266" width="9.140625" style="6"/>
    <col min="11267" max="11267" width="41.85546875" style="6" customWidth="1"/>
    <col min="11268" max="11268" width="7" style="6" customWidth="1"/>
    <col min="11269" max="11269" width="10.42578125" style="6" customWidth="1"/>
    <col min="11270" max="11272" width="9.140625" style="6"/>
    <col min="11273" max="11273" width="12.28515625" style="6" customWidth="1"/>
    <col min="11274" max="11276" width="9.140625" style="6"/>
    <col min="11277" max="11277" width="13.85546875" style="6" customWidth="1"/>
    <col min="11278" max="11282" width="9.140625" style="6"/>
    <col min="11283" max="11283" width="10.5703125" style="6" customWidth="1"/>
    <col min="11284" max="11286" width="9.140625" style="6"/>
    <col min="11287" max="11287" width="11.7109375" style="6" customWidth="1"/>
    <col min="11288" max="11292" width="9.140625" style="6"/>
    <col min="11293" max="11293" width="11.42578125" style="6" customWidth="1"/>
    <col min="11294" max="11295" width="9.140625" style="6"/>
    <col min="11296" max="11296" width="2.7109375" style="6" customWidth="1"/>
    <col min="11297" max="11297" width="17" style="6" customWidth="1"/>
    <col min="11298" max="11520" width="9.140625" style="6"/>
    <col min="11521" max="11521" width="4.7109375" style="6" customWidth="1"/>
    <col min="11522" max="11522" width="9.140625" style="6"/>
    <col min="11523" max="11523" width="41.85546875" style="6" customWidth="1"/>
    <col min="11524" max="11524" width="7" style="6" customWidth="1"/>
    <col min="11525" max="11525" width="10.42578125" style="6" customWidth="1"/>
    <col min="11526" max="11528" width="9.140625" style="6"/>
    <col min="11529" max="11529" width="12.28515625" style="6" customWidth="1"/>
    <col min="11530" max="11532" width="9.140625" style="6"/>
    <col min="11533" max="11533" width="13.85546875" style="6" customWidth="1"/>
    <col min="11534" max="11538" width="9.140625" style="6"/>
    <col min="11539" max="11539" width="10.5703125" style="6" customWidth="1"/>
    <col min="11540" max="11542" width="9.140625" style="6"/>
    <col min="11543" max="11543" width="11.7109375" style="6" customWidth="1"/>
    <col min="11544" max="11548" width="9.140625" style="6"/>
    <col min="11549" max="11549" width="11.42578125" style="6" customWidth="1"/>
    <col min="11550" max="11551" width="9.140625" style="6"/>
    <col min="11552" max="11552" width="2.7109375" style="6" customWidth="1"/>
    <col min="11553" max="11553" width="17" style="6" customWidth="1"/>
    <col min="11554" max="11776" width="9.140625" style="6"/>
    <col min="11777" max="11777" width="4.7109375" style="6" customWidth="1"/>
    <col min="11778" max="11778" width="9.140625" style="6"/>
    <col min="11779" max="11779" width="41.85546875" style="6" customWidth="1"/>
    <col min="11780" max="11780" width="7" style="6" customWidth="1"/>
    <col min="11781" max="11781" width="10.42578125" style="6" customWidth="1"/>
    <col min="11782" max="11784" width="9.140625" style="6"/>
    <col min="11785" max="11785" width="12.28515625" style="6" customWidth="1"/>
    <col min="11786" max="11788" width="9.140625" style="6"/>
    <col min="11789" max="11789" width="13.85546875" style="6" customWidth="1"/>
    <col min="11790" max="11794" width="9.140625" style="6"/>
    <col min="11795" max="11795" width="10.5703125" style="6" customWidth="1"/>
    <col min="11796" max="11798" width="9.140625" style="6"/>
    <col min="11799" max="11799" width="11.7109375" style="6" customWidth="1"/>
    <col min="11800" max="11804" width="9.140625" style="6"/>
    <col min="11805" max="11805" width="11.42578125" style="6" customWidth="1"/>
    <col min="11806" max="11807" width="9.140625" style="6"/>
    <col min="11808" max="11808" width="2.7109375" style="6" customWidth="1"/>
    <col min="11809" max="11809" width="17" style="6" customWidth="1"/>
    <col min="11810" max="12032" width="9.140625" style="6"/>
    <col min="12033" max="12033" width="4.7109375" style="6" customWidth="1"/>
    <col min="12034" max="12034" width="9.140625" style="6"/>
    <col min="12035" max="12035" width="41.85546875" style="6" customWidth="1"/>
    <col min="12036" max="12036" width="7" style="6" customWidth="1"/>
    <col min="12037" max="12037" width="10.42578125" style="6" customWidth="1"/>
    <col min="12038" max="12040" width="9.140625" style="6"/>
    <col min="12041" max="12041" width="12.28515625" style="6" customWidth="1"/>
    <col min="12042" max="12044" width="9.140625" style="6"/>
    <col min="12045" max="12045" width="13.85546875" style="6" customWidth="1"/>
    <col min="12046" max="12050" width="9.140625" style="6"/>
    <col min="12051" max="12051" width="10.5703125" style="6" customWidth="1"/>
    <col min="12052" max="12054" width="9.140625" style="6"/>
    <col min="12055" max="12055" width="11.7109375" style="6" customWidth="1"/>
    <col min="12056" max="12060" width="9.140625" style="6"/>
    <col min="12061" max="12061" width="11.42578125" style="6" customWidth="1"/>
    <col min="12062" max="12063" width="9.140625" style="6"/>
    <col min="12064" max="12064" width="2.7109375" style="6" customWidth="1"/>
    <col min="12065" max="12065" width="17" style="6" customWidth="1"/>
    <col min="12066" max="12288" width="9.140625" style="6"/>
    <col min="12289" max="12289" width="4.7109375" style="6" customWidth="1"/>
    <col min="12290" max="12290" width="9.140625" style="6"/>
    <col min="12291" max="12291" width="41.85546875" style="6" customWidth="1"/>
    <col min="12292" max="12292" width="7" style="6" customWidth="1"/>
    <col min="12293" max="12293" width="10.42578125" style="6" customWidth="1"/>
    <col min="12294" max="12296" width="9.140625" style="6"/>
    <col min="12297" max="12297" width="12.28515625" style="6" customWidth="1"/>
    <col min="12298" max="12300" width="9.140625" style="6"/>
    <col min="12301" max="12301" width="13.85546875" style="6" customWidth="1"/>
    <col min="12302" max="12306" width="9.140625" style="6"/>
    <col min="12307" max="12307" width="10.5703125" style="6" customWidth="1"/>
    <col min="12308" max="12310" width="9.140625" style="6"/>
    <col min="12311" max="12311" width="11.7109375" style="6" customWidth="1"/>
    <col min="12312" max="12316" width="9.140625" style="6"/>
    <col min="12317" max="12317" width="11.42578125" style="6" customWidth="1"/>
    <col min="12318" max="12319" width="9.140625" style="6"/>
    <col min="12320" max="12320" width="2.7109375" style="6" customWidth="1"/>
    <col min="12321" max="12321" width="17" style="6" customWidth="1"/>
    <col min="12322" max="12544" width="9.140625" style="6"/>
    <col min="12545" max="12545" width="4.7109375" style="6" customWidth="1"/>
    <col min="12546" max="12546" width="9.140625" style="6"/>
    <col min="12547" max="12547" width="41.85546875" style="6" customWidth="1"/>
    <col min="12548" max="12548" width="7" style="6" customWidth="1"/>
    <col min="12549" max="12549" width="10.42578125" style="6" customWidth="1"/>
    <col min="12550" max="12552" width="9.140625" style="6"/>
    <col min="12553" max="12553" width="12.28515625" style="6" customWidth="1"/>
    <col min="12554" max="12556" width="9.140625" style="6"/>
    <col min="12557" max="12557" width="13.85546875" style="6" customWidth="1"/>
    <col min="12558" max="12562" width="9.140625" style="6"/>
    <col min="12563" max="12563" width="10.5703125" style="6" customWidth="1"/>
    <col min="12564" max="12566" width="9.140625" style="6"/>
    <col min="12567" max="12567" width="11.7109375" style="6" customWidth="1"/>
    <col min="12568" max="12572" width="9.140625" style="6"/>
    <col min="12573" max="12573" width="11.42578125" style="6" customWidth="1"/>
    <col min="12574" max="12575" width="9.140625" style="6"/>
    <col min="12576" max="12576" width="2.7109375" style="6" customWidth="1"/>
    <col min="12577" max="12577" width="17" style="6" customWidth="1"/>
    <col min="12578" max="12800" width="9.140625" style="6"/>
    <col min="12801" max="12801" width="4.7109375" style="6" customWidth="1"/>
    <col min="12802" max="12802" width="9.140625" style="6"/>
    <col min="12803" max="12803" width="41.85546875" style="6" customWidth="1"/>
    <col min="12804" max="12804" width="7" style="6" customWidth="1"/>
    <col min="12805" max="12805" width="10.42578125" style="6" customWidth="1"/>
    <col min="12806" max="12808" width="9.140625" style="6"/>
    <col min="12809" max="12809" width="12.28515625" style="6" customWidth="1"/>
    <col min="12810" max="12812" width="9.140625" style="6"/>
    <col min="12813" max="12813" width="13.85546875" style="6" customWidth="1"/>
    <col min="12814" max="12818" width="9.140625" style="6"/>
    <col min="12819" max="12819" width="10.5703125" style="6" customWidth="1"/>
    <col min="12820" max="12822" width="9.140625" style="6"/>
    <col min="12823" max="12823" width="11.7109375" style="6" customWidth="1"/>
    <col min="12824" max="12828" width="9.140625" style="6"/>
    <col min="12829" max="12829" width="11.42578125" style="6" customWidth="1"/>
    <col min="12830" max="12831" width="9.140625" style="6"/>
    <col min="12832" max="12832" width="2.7109375" style="6" customWidth="1"/>
    <col min="12833" max="12833" width="17" style="6" customWidth="1"/>
    <col min="12834" max="13056" width="9.140625" style="6"/>
    <col min="13057" max="13057" width="4.7109375" style="6" customWidth="1"/>
    <col min="13058" max="13058" width="9.140625" style="6"/>
    <col min="13059" max="13059" width="41.85546875" style="6" customWidth="1"/>
    <col min="13060" max="13060" width="7" style="6" customWidth="1"/>
    <col min="13061" max="13061" width="10.42578125" style="6" customWidth="1"/>
    <col min="13062" max="13064" width="9.140625" style="6"/>
    <col min="13065" max="13065" width="12.28515625" style="6" customWidth="1"/>
    <col min="13066" max="13068" width="9.140625" style="6"/>
    <col min="13069" max="13069" width="13.85546875" style="6" customWidth="1"/>
    <col min="13070" max="13074" width="9.140625" style="6"/>
    <col min="13075" max="13075" width="10.5703125" style="6" customWidth="1"/>
    <col min="13076" max="13078" width="9.140625" style="6"/>
    <col min="13079" max="13079" width="11.7109375" style="6" customWidth="1"/>
    <col min="13080" max="13084" width="9.140625" style="6"/>
    <col min="13085" max="13085" width="11.42578125" style="6" customWidth="1"/>
    <col min="13086" max="13087" width="9.140625" style="6"/>
    <col min="13088" max="13088" width="2.7109375" style="6" customWidth="1"/>
    <col min="13089" max="13089" width="17" style="6" customWidth="1"/>
    <col min="13090" max="13312" width="9.140625" style="6"/>
    <col min="13313" max="13313" width="4.7109375" style="6" customWidth="1"/>
    <col min="13314" max="13314" width="9.140625" style="6"/>
    <col min="13315" max="13315" width="41.85546875" style="6" customWidth="1"/>
    <col min="13316" max="13316" width="7" style="6" customWidth="1"/>
    <col min="13317" max="13317" width="10.42578125" style="6" customWidth="1"/>
    <col min="13318" max="13320" width="9.140625" style="6"/>
    <col min="13321" max="13321" width="12.28515625" style="6" customWidth="1"/>
    <col min="13322" max="13324" width="9.140625" style="6"/>
    <col min="13325" max="13325" width="13.85546875" style="6" customWidth="1"/>
    <col min="13326" max="13330" width="9.140625" style="6"/>
    <col min="13331" max="13331" width="10.5703125" style="6" customWidth="1"/>
    <col min="13332" max="13334" width="9.140625" style="6"/>
    <col min="13335" max="13335" width="11.7109375" style="6" customWidth="1"/>
    <col min="13336" max="13340" width="9.140625" style="6"/>
    <col min="13341" max="13341" width="11.42578125" style="6" customWidth="1"/>
    <col min="13342" max="13343" width="9.140625" style="6"/>
    <col min="13344" max="13344" width="2.7109375" style="6" customWidth="1"/>
    <col min="13345" max="13345" width="17" style="6" customWidth="1"/>
    <col min="13346" max="13568" width="9.140625" style="6"/>
    <col min="13569" max="13569" width="4.7109375" style="6" customWidth="1"/>
    <col min="13570" max="13570" width="9.140625" style="6"/>
    <col min="13571" max="13571" width="41.85546875" style="6" customWidth="1"/>
    <col min="13572" max="13572" width="7" style="6" customWidth="1"/>
    <col min="13573" max="13573" width="10.42578125" style="6" customWidth="1"/>
    <col min="13574" max="13576" width="9.140625" style="6"/>
    <col min="13577" max="13577" width="12.28515625" style="6" customWidth="1"/>
    <col min="13578" max="13580" width="9.140625" style="6"/>
    <col min="13581" max="13581" width="13.85546875" style="6" customWidth="1"/>
    <col min="13582" max="13586" width="9.140625" style="6"/>
    <col min="13587" max="13587" width="10.5703125" style="6" customWidth="1"/>
    <col min="13588" max="13590" width="9.140625" style="6"/>
    <col min="13591" max="13591" width="11.7109375" style="6" customWidth="1"/>
    <col min="13592" max="13596" width="9.140625" style="6"/>
    <col min="13597" max="13597" width="11.42578125" style="6" customWidth="1"/>
    <col min="13598" max="13599" width="9.140625" style="6"/>
    <col min="13600" max="13600" width="2.7109375" style="6" customWidth="1"/>
    <col min="13601" max="13601" width="17" style="6" customWidth="1"/>
    <col min="13602" max="13824" width="9.140625" style="6"/>
    <col min="13825" max="13825" width="4.7109375" style="6" customWidth="1"/>
    <col min="13826" max="13826" width="9.140625" style="6"/>
    <col min="13827" max="13827" width="41.85546875" style="6" customWidth="1"/>
    <col min="13828" max="13828" width="7" style="6" customWidth="1"/>
    <col min="13829" max="13829" width="10.42578125" style="6" customWidth="1"/>
    <col min="13830" max="13832" width="9.140625" style="6"/>
    <col min="13833" max="13833" width="12.28515625" style="6" customWidth="1"/>
    <col min="13834" max="13836" width="9.140625" style="6"/>
    <col min="13837" max="13837" width="13.85546875" style="6" customWidth="1"/>
    <col min="13838" max="13842" width="9.140625" style="6"/>
    <col min="13843" max="13843" width="10.5703125" style="6" customWidth="1"/>
    <col min="13844" max="13846" width="9.140625" style="6"/>
    <col min="13847" max="13847" width="11.7109375" style="6" customWidth="1"/>
    <col min="13848" max="13852" width="9.140625" style="6"/>
    <col min="13853" max="13853" width="11.42578125" style="6" customWidth="1"/>
    <col min="13854" max="13855" width="9.140625" style="6"/>
    <col min="13856" max="13856" width="2.7109375" style="6" customWidth="1"/>
    <col min="13857" max="13857" width="17" style="6" customWidth="1"/>
    <col min="13858" max="14080" width="9.140625" style="6"/>
    <col min="14081" max="14081" width="4.7109375" style="6" customWidth="1"/>
    <col min="14082" max="14082" width="9.140625" style="6"/>
    <col min="14083" max="14083" width="41.85546875" style="6" customWidth="1"/>
    <col min="14084" max="14084" width="7" style="6" customWidth="1"/>
    <col min="14085" max="14085" width="10.42578125" style="6" customWidth="1"/>
    <col min="14086" max="14088" width="9.140625" style="6"/>
    <col min="14089" max="14089" width="12.28515625" style="6" customWidth="1"/>
    <col min="14090" max="14092" width="9.140625" style="6"/>
    <col min="14093" max="14093" width="13.85546875" style="6" customWidth="1"/>
    <col min="14094" max="14098" width="9.140625" style="6"/>
    <col min="14099" max="14099" width="10.5703125" style="6" customWidth="1"/>
    <col min="14100" max="14102" width="9.140625" style="6"/>
    <col min="14103" max="14103" width="11.7109375" style="6" customWidth="1"/>
    <col min="14104" max="14108" width="9.140625" style="6"/>
    <col min="14109" max="14109" width="11.42578125" style="6" customWidth="1"/>
    <col min="14110" max="14111" width="9.140625" style="6"/>
    <col min="14112" max="14112" width="2.7109375" style="6" customWidth="1"/>
    <col min="14113" max="14113" width="17" style="6" customWidth="1"/>
    <col min="14114" max="14336" width="9.140625" style="6"/>
    <col min="14337" max="14337" width="4.7109375" style="6" customWidth="1"/>
    <col min="14338" max="14338" width="9.140625" style="6"/>
    <col min="14339" max="14339" width="41.85546875" style="6" customWidth="1"/>
    <col min="14340" max="14340" width="7" style="6" customWidth="1"/>
    <col min="14341" max="14341" width="10.42578125" style="6" customWidth="1"/>
    <col min="14342" max="14344" width="9.140625" style="6"/>
    <col min="14345" max="14345" width="12.28515625" style="6" customWidth="1"/>
    <col min="14346" max="14348" width="9.140625" style="6"/>
    <col min="14349" max="14349" width="13.85546875" style="6" customWidth="1"/>
    <col min="14350" max="14354" width="9.140625" style="6"/>
    <col min="14355" max="14355" width="10.5703125" style="6" customWidth="1"/>
    <col min="14356" max="14358" width="9.140625" style="6"/>
    <col min="14359" max="14359" width="11.7109375" style="6" customWidth="1"/>
    <col min="14360" max="14364" width="9.140625" style="6"/>
    <col min="14365" max="14365" width="11.42578125" style="6" customWidth="1"/>
    <col min="14366" max="14367" width="9.140625" style="6"/>
    <col min="14368" max="14368" width="2.7109375" style="6" customWidth="1"/>
    <col min="14369" max="14369" width="17" style="6" customWidth="1"/>
    <col min="14370" max="14592" width="9.140625" style="6"/>
    <col min="14593" max="14593" width="4.7109375" style="6" customWidth="1"/>
    <col min="14594" max="14594" width="9.140625" style="6"/>
    <col min="14595" max="14595" width="41.85546875" style="6" customWidth="1"/>
    <col min="14596" max="14596" width="7" style="6" customWidth="1"/>
    <col min="14597" max="14597" width="10.42578125" style="6" customWidth="1"/>
    <col min="14598" max="14600" width="9.140625" style="6"/>
    <col min="14601" max="14601" width="12.28515625" style="6" customWidth="1"/>
    <col min="14602" max="14604" width="9.140625" style="6"/>
    <col min="14605" max="14605" width="13.85546875" style="6" customWidth="1"/>
    <col min="14606" max="14610" width="9.140625" style="6"/>
    <col min="14611" max="14611" width="10.5703125" style="6" customWidth="1"/>
    <col min="14612" max="14614" width="9.140625" style="6"/>
    <col min="14615" max="14615" width="11.7109375" style="6" customWidth="1"/>
    <col min="14616" max="14620" width="9.140625" style="6"/>
    <col min="14621" max="14621" width="11.42578125" style="6" customWidth="1"/>
    <col min="14622" max="14623" width="9.140625" style="6"/>
    <col min="14624" max="14624" width="2.7109375" style="6" customWidth="1"/>
    <col min="14625" max="14625" width="17" style="6" customWidth="1"/>
    <col min="14626" max="14848" width="9.140625" style="6"/>
    <col min="14849" max="14849" width="4.7109375" style="6" customWidth="1"/>
    <col min="14850" max="14850" width="9.140625" style="6"/>
    <col min="14851" max="14851" width="41.85546875" style="6" customWidth="1"/>
    <col min="14852" max="14852" width="7" style="6" customWidth="1"/>
    <col min="14853" max="14853" width="10.42578125" style="6" customWidth="1"/>
    <col min="14854" max="14856" width="9.140625" style="6"/>
    <col min="14857" max="14857" width="12.28515625" style="6" customWidth="1"/>
    <col min="14858" max="14860" width="9.140625" style="6"/>
    <col min="14861" max="14861" width="13.85546875" style="6" customWidth="1"/>
    <col min="14862" max="14866" width="9.140625" style="6"/>
    <col min="14867" max="14867" width="10.5703125" style="6" customWidth="1"/>
    <col min="14868" max="14870" width="9.140625" style="6"/>
    <col min="14871" max="14871" width="11.7109375" style="6" customWidth="1"/>
    <col min="14872" max="14876" width="9.140625" style="6"/>
    <col min="14877" max="14877" width="11.42578125" style="6" customWidth="1"/>
    <col min="14878" max="14879" width="9.140625" style="6"/>
    <col min="14880" max="14880" width="2.7109375" style="6" customWidth="1"/>
    <col min="14881" max="14881" width="17" style="6" customWidth="1"/>
    <col min="14882" max="15104" width="9.140625" style="6"/>
    <col min="15105" max="15105" width="4.7109375" style="6" customWidth="1"/>
    <col min="15106" max="15106" width="9.140625" style="6"/>
    <col min="15107" max="15107" width="41.85546875" style="6" customWidth="1"/>
    <col min="15108" max="15108" width="7" style="6" customWidth="1"/>
    <col min="15109" max="15109" width="10.42578125" style="6" customWidth="1"/>
    <col min="15110" max="15112" width="9.140625" style="6"/>
    <col min="15113" max="15113" width="12.28515625" style="6" customWidth="1"/>
    <col min="15114" max="15116" width="9.140625" style="6"/>
    <col min="15117" max="15117" width="13.85546875" style="6" customWidth="1"/>
    <col min="15118" max="15122" width="9.140625" style="6"/>
    <col min="15123" max="15123" width="10.5703125" style="6" customWidth="1"/>
    <col min="15124" max="15126" width="9.140625" style="6"/>
    <col min="15127" max="15127" width="11.7109375" style="6" customWidth="1"/>
    <col min="15128" max="15132" width="9.140625" style="6"/>
    <col min="15133" max="15133" width="11.42578125" style="6" customWidth="1"/>
    <col min="15134" max="15135" width="9.140625" style="6"/>
    <col min="15136" max="15136" width="2.7109375" style="6" customWidth="1"/>
    <col min="15137" max="15137" width="17" style="6" customWidth="1"/>
    <col min="15138" max="15360" width="9.140625" style="6"/>
    <col min="15361" max="15361" width="4.7109375" style="6" customWidth="1"/>
    <col min="15362" max="15362" width="9.140625" style="6"/>
    <col min="15363" max="15363" width="41.85546875" style="6" customWidth="1"/>
    <col min="15364" max="15364" width="7" style="6" customWidth="1"/>
    <col min="15365" max="15365" width="10.42578125" style="6" customWidth="1"/>
    <col min="15366" max="15368" width="9.140625" style="6"/>
    <col min="15369" max="15369" width="12.28515625" style="6" customWidth="1"/>
    <col min="15370" max="15372" width="9.140625" style="6"/>
    <col min="15373" max="15373" width="13.85546875" style="6" customWidth="1"/>
    <col min="15374" max="15378" width="9.140625" style="6"/>
    <col min="15379" max="15379" width="10.5703125" style="6" customWidth="1"/>
    <col min="15380" max="15382" width="9.140625" style="6"/>
    <col min="15383" max="15383" width="11.7109375" style="6" customWidth="1"/>
    <col min="15384" max="15388" width="9.140625" style="6"/>
    <col min="15389" max="15389" width="11.42578125" style="6" customWidth="1"/>
    <col min="15390" max="15391" width="9.140625" style="6"/>
    <col min="15392" max="15392" width="2.7109375" style="6" customWidth="1"/>
    <col min="15393" max="15393" width="17" style="6" customWidth="1"/>
    <col min="15394" max="15616" width="9.140625" style="6"/>
    <col min="15617" max="15617" width="4.7109375" style="6" customWidth="1"/>
    <col min="15618" max="15618" width="9.140625" style="6"/>
    <col min="15619" max="15619" width="41.85546875" style="6" customWidth="1"/>
    <col min="15620" max="15620" width="7" style="6" customWidth="1"/>
    <col min="15621" max="15621" width="10.42578125" style="6" customWidth="1"/>
    <col min="15622" max="15624" width="9.140625" style="6"/>
    <col min="15625" max="15625" width="12.28515625" style="6" customWidth="1"/>
    <col min="15626" max="15628" width="9.140625" style="6"/>
    <col min="15629" max="15629" width="13.85546875" style="6" customWidth="1"/>
    <col min="15630" max="15634" width="9.140625" style="6"/>
    <col min="15635" max="15635" width="10.5703125" style="6" customWidth="1"/>
    <col min="15636" max="15638" width="9.140625" style="6"/>
    <col min="15639" max="15639" width="11.7109375" style="6" customWidth="1"/>
    <col min="15640" max="15644" width="9.140625" style="6"/>
    <col min="15645" max="15645" width="11.42578125" style="6" customWidth="1"/>
    <col min="15646" max="15647" width="9.140625" style="6"/>
    <col min="15648" max="15648" width="2.7109375" style="6" customWidth="1"/>
    <col min="15649" max="15649" width="17" style="6" customWidth="1"/>
    <col min="15650" max="15872" width="9.140625" style="6"/>
    <col min="15873" max="15873" width="4.7109375" style="6" customWidth="1"/>
    <col min="15874" max="15874" width="9.140625" style="6"/>
    <col min="15875" max="15875" width="41.85546875" style="6" customWidth="1"/>
    <col min="15876" max="15876" width="7" style="6" customWidth="1"/>
    <col min="15877" max="15877" width="10.42578125" style="6" customWidth="1"/>
    <col min="15878" max="15880" width="9.140625" style="6"/>
    <col min="15881" max="15881" width="12.28515625" style="6" customWidth="1"/>
    <col min="15882" max="15884" width="9.140625" style="6"/>
    <col min="15885" max="15885" width="13.85546875" style="6" customWidth="1"/>
    <col min="15886" max="15890" width="9.140625" style="6"/>
    <col min="15891" max="15891" width="10.5703125" style="6" customWidth="1"/>
    <col min="15892" max="15894" width="9.140625" style="6"/>
    <col min="15895" max="15895" width="11.7109375" style="6" customWidth="1"/>
    <col min="15896" max="15900" width="9.140625" style="6"/>
    <col min="15901" max="15901" width="11.42578125" style="6" customWidth="1"/>
    <col min="15902" max="15903" width="9.140625" style="6"/>
    <col min="15904" max="15904" width="2.7109375" style="6" customWidth="1"/>
    <col min="15905" max="15905" width="17" style="6" customWidth="1"/>
    <col min="15906" max="16128" width="9.140625" style="6"/>
    <col min="16129" max="16129" width="4.7109375" style="6" customWidth="1"/>
    <col min="16130" max="16130" width="9.140625" style="6"/>
    <col min="16131" max="16131" width="41.85546875" style="6" customWidth="1"/>
    <col min="16132" max="16132" width="7" style="6" customWidth="1"/>
    <col min="16133" max="16133" width="10.42578125" style="6" customWidth="1"/>
    <col min="16134" max="16136" width="9.140625" style="6"/>
    <col min="16137" max="16137" width="12.28515625" style="6" customWidth="1"/>
    <col min="16138" max="16140" width="9.140625" style="6"/>
    <col min="16141" max="16141" width="13.85546875" style="6" customWidth="1"/>
    <col min="16142" max="16146" width="9.140625" style="6"/>
    <col min="16147" max="16147" width="10.5703125" style="6" customWidth="1"/>
    <col min="16148" max="16150" width="9.140625" style="6"/>
    <col min="16151" max="16151" width="11.7109375" style="6" customWidth="1"/>
    <col min="16152" max="16156" width="9.140625" style="6"/>
    <col min="16157" max="16157" width="11.42578125" style="6" customWidth="1"/>
    <col min="16158" max="16159" width="9.140625" style="6"/>
    <col min="16160" max="16160" width="2.7109375" style="6" customWidth="1"/>
    <col min="16161" max="16161" width="17" style="6" customWidth="1"/>
    <col min="16162" max="16384" width="9.140625" style="6"/>
  </cols>
  <sheetData>
    <row r="2" spans="2:33" s="2" customFormat="1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2:33" s="2" customFormat="1" ht="27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2:33" s="2" customFormat="1" ht="36" customHeight="1" x14ac:dyDescent="0.25">
      <c r="AF4" s="3" t="s">
        <v>2</v>
      </c>
      <c r="AG4" s="3"/>
    </row>
    <row r="5" spans="2:33" ht="28.5" customHeight="1" x14ac:dyDescent="0.25">
      <c r="B5" s="4" t="s">
        <v>3</v>
      </c>
      <c r="C5" s="4" t="s">
        <v>4</v>
      </c>
      <c r="D5" s="5" t="s">
        <v>5</v>
      </c>
      <c r="E5" s="5"/>
      <c r="F5" s="5"/>
      <c r="G5" s="5"/>
      <c r="H5" s="5"/>
      <c r="I5" s="5"/>
      <c r="J5" s="5"/>
      <c r="K5" s="5"/>
      <c r="L5" s="5"/>
      <c r="M5" s="5"/>
      <c r="N5" s="5" t="s">
        <v>6</v>
      </c>
      <c r="O5" s="5"/>
      <c r="P5" s="5"/>
      <c r="Q5" s="5"/>
      <c r="R5" s="5"/>
      <c r="S5" s="5"/>
      <c r="T5" s="5"/>
      <c r="U5" s="5"/>
      <c r="V5" s="5"/>
      <c r="W5" s="5"/>
      <c r="X5" s="5" t="s">
        <v>7</v>
      </c>
      <c r="Y5" s="5"/>
      <c r="Z5" s="5"/>
      <c r="AA5" s="5"/>
      <c r="AB5" s="5"/>
      <c r="AC5" s="5"/>
      <c r="AD5" s="5"/>
      <c r="AE5" s="5"/>
      <c r="AF5" s="5"/>
      <c r="AG5" s="5"/>
    </row>
    <row r="6" spans="2:33" ht="22.5" customHeight="1" x14ac:dyDescent="0.25">
      <c r="B6" s="7"/>
      <c r="C6" s="7"/>
      <c r="D6" s="8" t="s">
        <v>8</v>
      </c>
      <c r="E6" s="9" t="s">
        <v>9</v>
      </c>
      <c r="F6" s="10"/>
      <c r="G6" s="10"/>
      <c r="H6" s="11"/>
      <c r="I6" s="12" t="s">
        <v>10</v>
      </c>
      <c r="J6" s="13" t="s">
        <v>11</v>
      </c>
      <c r="K6" s="14"/>
      <c r="L6" s="14"/>
      <c r="M6" s="14"/>
      <c r="N6" s="8" t="s">
        <v>8</v>
      </c>
      <c r="O6" s="9" t="s">
        <v>9</v>
      </c>
      <c r="P6" s="10"/>
      <c r="Q6" s="10"/>
      <c r="R6" s="11"/>
      <c r="S6" s="12" t="s">
        <v>10</v>
      </c>
      <c r="T6" s="13" t="s">
        <v>11</v>
      </c>
      <c r="U6" s="14"/>
      <c r="V6" s="14"/>
      <c r="W6" s="14"/>
      <c r="X6" s="8" t="s">
        <v>8</v>
      </c>
      <c r="Y6" s="9" t="s">
        <v>9</v>
      </c>
      <c r="Z6" s="10"/>
      <c r="AA6" s="10"/>
      <c r="AB6" s="11"/>
      <c r="AC6" s="12" t="s">
        <v>10</v>
      </c>
      <c r="AD6" s="13" t="s">
        <v>11</v>
      </c>
      <c r="AE6" s="14"/>
      <c r="AF6" s="14"/>
      <c r="AG6" s="14"/>
    </row>
    <row r="7" spans="2:33" ht="105" customHeight="1" x14ac:dyDescent="0.25">
      <c r="B7" s="15"/>
      <c r="C7" s="15"/>
      <c r="D7" s="8"/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8"/>
      <c r="O7" s="16" t="s">
        <v>12</v>
      </c>
      <c r="P7" s="16" t="s">
        <v>13</v>
      </c>
      <c r="Q7" s="16" t="s">
        <v>14</v>
      </c>
      <c r="R7" s="16" t="s">
        <v>15</v>
      </c>
      <c r="S7" s="16" t="s">
        <v>16</v>
      </c>
      <c r="T7" s="16" t="s">
        <v>17</v>
      </c>
      <c r="U7" s="16" t="s">
        <v>21</v>
      </c>
      <c r="V7" s="16" t="s">
        <v>19</v>
      </c>
      <c r="W7" s="16" t="s">
        <v>20</v>
      </c>
      <c r="X7" s="8"/>
      <c r="Y7" s="16" t="s">
        <v>12</v>
      </c>
      <c r="Z7" s="16" t="s">
        <v>13</v>
      </c>
      <c r="AA7" s="16" t="s">
        <v>14</v>
      </c>
      <c r="AB7" s="16" t="s">
        <v>15</v>
      </c>
      <c r="AC7" s="16" t="s">
        <v>16</v>
      </c>
      <c r="AD7" s="16" t="s">
        <v>17</v>
      </c>
      <c r="AE7" s="16" t="s">
        <v>21</v>
      </c>
      <c r="AF7" s="16" t="s">
        <v>19</v>
      </c>
      <c r="AG7" s="16" t="s">
        <v>20</v>
      </c>
    </row>
    <row r="8" spans="2:33" ht="20.25" customHeight="1" x14ac:dyDescent="0.25">
      <c r="B8" s="17">
        <v>1</v>
      </c>
      <c r="C8" s="18" t="s">
        <v>22</v>
      </c>
      <c r="D8" s="19">
        <v>1</v>
      </c>
      <c r="E8" s="20">
        <v>2.6</v>
      </c>
      <c r="F8" s="21">
        <f t="shared" ref="F8:F19" si="0">E8*1000</f>
        <v>2600</v>
      </c>
      <c r="G8" s="22"/>
      <c r="H8" s="22"/>
      <c r="I8" s="22">
        <f>D8*F8</f>
        <v>2600</v>
      </c>
      <c r="J8" s="22"/>
      <c r="K8" s="22"/>
      <c r="L8" s="22"/>
      <c r="M8" s="22">
        <f>I8*12</f>
        <v>31200</v>
      </c>
      <c r="N8" s="19">
        <v>1</v>
      </c>
      <c r="O8" s="20">
        <v>2.6</v>
      </c>
      <c r="P8" s="21">
        <f t="shared" ref="P8:P19" si="1">O8*1000</f>
        <v>2600</v>
      </c>
      <c r="Q8" s="22"/>
      <c r="R8" s="22"/>
      <c r="S8" s="22">
        <f>N8*P8</f>
        <v>2600</v>
      </c>
      <c r="T8" s="22"/>
      <c r="U8" s="22"/>
      <c r="V8" s="22"/>
      <c r="W8" s="22">
        <f>S8*12</f>
        <v>31200</v>
      </c>
      <c r="X8" s="23">
        <v>1</v>
      </c>
      <c r="Y8" s="24">
        <v>3.2</v>
      </c>
      <c r="Z8" s="25">
        <f>Y8*1000</f>
        <v>3200</v>
      </c>
      <c r="AA8" s="25"/>
      <c r="AB8" s="25"/>
      <c r="AC8" s="25">
        <f>Z8*X8</f>
        <v>3200</v>
      </c>
      <c r="AD8" s="25"/>
      <c r="AE8" s="25"/>
      <c r="AF8" s="25"/>
      <c r="AG8" s="25">
        <f>AC8*12</f>
        <v>38400</v>
      </c>
    </row>
    <row r="9" spans="2:33" ht="20.25" customHeight="1" x14ac:dyDescent="0.25">
      <c r="B9" s="26">
        <v>2</v>
      </c>
      <c r="C9" s="18" t="s">
        <v>23</v>
      </c>
      <c r="D9" s="19">
        <v>4</v>
      </c>
      <c r="E9" s="20">
        <v>2.4</v>
      </c>
      <c r="F9" s="21">
        <f t="shared" si="0"/>
        <v>2400</v>
      </c>
      <c r="G9" s="25"/>
      <c r="H9" s="25"/>
      <c r="I9" s="22">
        <f t="shared" ref="I9:I19" si="2">D9*F9</f>
        <v>9600</v>
      </c>
      <c r="J9" s="25"/>
      <c r="K9" s="25"/>
      <c r="L9" s="25"/>
      <c r="M9" s="22">
        <f>I9*12</f>
        <v>115200</v>
      </c>
      <c r="N9" s="19">
        <v>4</v>
      </c>
      <c r="O9" s="20">
        <v>2.4</v>
      </c>
      <c r="P9" s="21">
        <f t="shared" si="1"/>
        <v>2400</v>
      </c>
      <c r="Q9" s="25"/>
      <c r="R9" s="25"/>
      <c r="S9" s="22">
        <f t="shared" ref="S9:S19" si="3">N9*P9</f>
        <v>9600</v>
      </c>
      <c r="T9" s="25"/>
      <c r="U9" s="25"/>
      <c r="V9" s="25"/>
      <c r="W9" s="22">
        <f>S9*12</f>
        <v>115200</v>
      </c>
      <c r="X9" s="27">
        <v>4</v>
      </c>
      <c r="Y9" s="24">
        <v>2.8</v>
      </c>
      <c r="Z9" s="25">
        <f t="shared" ref="Z9:Z19" si="4">Y9*1000</f>
        <v>2800</v>
      </c>
      <c r="AA9" s="25"/>
      <c r="AB9" s="25"/>
      <c r="AC9" s="25">
        <f t="shared" ref="AC9:AC19" si="5">Z9*X9</f>
        <v>11200</v>
      </c>
      <c r="AD9" s="25"/>
      <c r="AE9" s="25"/>
      <c r="AF9" s="25"/>
      <c r="AG9" s="25">
        <f t="shared" ref="AG9:AG19" si="6">AC9*12</f>
        <v>134400</v>
      </c>
    </row>
    <row r="10" spans="2:33" ht="20.25" customHeight="1" x14ac:dyDescent="0.3">
      <c r="B10" s="26">
        <v>3</v>
      </c>
      <c r="C10" s="28" t="s">
        <v>24</v>
      </c>
      <c r="D10" s="19">
        <v>1</v>
      </c>
      <c r="E10" s="20">
        <v>2.2000000000000002</v>
      </c>
      <c r="F10" s="21">
        <f t="shared" si="0"/>
        <v>2200</v>
      </c>
      <c r="G10" s="25"/>
      <c r="H10" s="25"/>
      <c r="I10" s="22">
        <f t="shared" si="2"/>
        <v>2200</v>
      </c>
      <c r="J10" s="25"/>
      <c r="K10" s="25"/>
      <c r="L10" s="25"/>
      <c r="M10" s="22">
        <f>I10*12</f>
        <v>26400</v>
      </c>
      <c r="N10" s="19">
        <v>1</v>
      </c>
      <c r="O10" s="20">
        <v>2.2000000000000002</v>
      </c>
      <c r="P10" s="21">
        <f t="shared" si="1"/>
        <v>2200</v>
      </c>
      <c r="Q10" s="25"/>
      <c r="R10" s="25"/>
      <c r="S10" s="22">
        <f t="shared" si="3"/>
        <v>2200</v>
      </c>
      <c r="T10" s="25"/>
      <c r="U10" s="25"/>
      <c r="V10" s="25"/>
      <c r="W10" s="22">
        <f>S10*12</f>
        <v>26400</v>
      </c>
      <c r="X10" s="27">
        <v>1</v>
      </c>
      <c r="Y10" s="24">
        <v>2.5</v>
      </c>
      <c r="Z10" s="25">
        <f t="shared" si="4"/>
        <v>2500</v>
      </c>
      <c r="AA10" s="25"/>
      <c r="AB10" s="25"/>
      <c r="AC10" s="25">
        <f t="shared" si="5"/>
        <v>2500</v>
      </c>
      <c r="AD10" s="25"/>
      <c r="AE10" s="25"/>
      <c r="AF10" s="25"/>
      <c r="AG10" s="25">
        <f t="shared" si="6"/>
        <v>30000</v>
      </c>
    </row>
    <row r="11" spans="2:33" ht="20.25" customHeight="1" x14ac:dyDescent="0.3">
      <c r="B11" s="17">
        <v>4</v>
      </c>
      <c r="C11" s="28" t="s">
        <v>25</v>
      </c>
      <c r="D11" s="19">
        <v>9</v>
      </c>
      <c r="E11" s="20">
        <v>2</v>
      </c>
      <c r="F11" s="21">
        <f t="shared" si="0"/>
        <v>2000</v>
      </c>
      <c r="G11" s="25"/>
      <c r="H11" s="25"/>
      <c r="I11" s="22">
        <f t="shared" si="2"/>
        <v>18000</v>
      </c>
      <c r="J11" s="25"/>
      <c r="K11" s="25"/>
      <c r="L11" s="25"/>
      <c r="M11" s="22">
        <f>I11*12</f>
        <v>216000</v>
      </c>
      <c r="N11" s="19">
        <v>9</v>
      </c>
      <c r="O11" s="20">
        <v>2</v>
      </c>
      <c r="P11" s="21">
        <f t="shared" si="1"/>
        <v>2000</v>
      </c>
      <c r="Q11" s="25"/>
      <c r="R11" s="25"/>
      <c r="S11" s="22">
        <f t="shared" si="3"/>
        <v>18000</v>
      </c>
      <c r="T11" s="25"/>
      <c r="U11" s="25"/>
      <c r="V11" s="25"/>
      <c r="W11" s="22">
        <f>S11*12</f>
        <v>216000</v>
      </c>
      <c r="X11" s="27">
        <v>9</v>
      </c>
      <c r="Y11" s="24">
        <v>2.2000000000000002</v>
      </c>
      <c r="Z11" s="25">
        <f t="shared" si="4"/>
        <v>2200</v>
      </c>
      <c r="AA11" s="25"/>
      <c r="AB11" s="25"/>
      <c r="AC11" s="25">
        <f t="shared" si="5"/>
        <v>19800</v>
      </c>
      <c r="AD11" s="25"/>
      <c r="AE11" s="25"/>
      <c r="AF11" s="25"/>
      <c r="AG11" s="25">
        <f t="shared" si="6"/>
        <v>237600</v>
      </c>
    </row>
    <row r="12" spans="2:33" ht="20.25" customHeight="1" x14ac:dyDescent="0.3">
      <c r="B12" s="26">
        <v>5</v>
      </c>
      <c r="C12" s="28" t="s">
        <v>26</v>
      </c>
      <c r="D12" s="19">
        <v>3</v>
      </c>
      <c r="E12" s="20">
        <v>1.8</v>
      </c>
      <c r="F12" s="21">
        <f t="shared" si="0"/>
        <v>1800</v>
      </c>
      <c r="G12" s="25"/>
      <c r="H12" s="25"/>
      <c r="I12" s="22">
        <f t="shared" si="2"/>
        <v>5400</v>
      </c>
      <c r="J12" s="25"/>
      <c r="K12" s="25"/>
      <c r="L12" s="25"/>
      <c r="M12" s="22">
        <f t="shared" ref="M12:M13" si="7">I12*12</f>
        <v>64800</v>
      </c>
      <c r="N12" s="19">
        <v>4</v>
      </c>
      <c r="O12" s="20">
        <v>1.8</v>
      </c>
      <c r="P12" s="21">
        <f t="shared" si="1"/>
        <v>1800</v>
      </c>
      <c r="Q12" s="25"/>
      <c r="R12" s="25"/>
      <c r="S12" s="22">
        <f t="shared" si="3"/>
        <v>7200</v>
      </c>
      <c r="T12" s="25"/>
      <c r="U12" s="25"/>
      <c r="V12" s="25"/>
      <c r="W12" s="22">
        <f t="shared" ref="W12:W19" si="8">S12*12</f>
        <v>86400</v>
      </c>
      <c r="X12" s="27">
        <v>4</v>
      </c>
      <c r="Y12" s="24">
        <v>2</v>
      </c>
      <c r="Z12" s="25">
        <f t="shared" si="4"/>
        <v>2000</v>
      </c>
      <c r="AA12" s="25"/>
      <c r="AB12" s="25"/>
      <c r="AC12" s="25">
        <f t="shared" si="5"/>
        <v>8000</v>
      </c>
      <c r="AD12" s="25"/>
      <c r="AE12" s="25"/>
      <c r="AF12" s="25"/>
      <c r="AG12" s="25">
        <f t="shared" si="6"/>
        <v>96000</v>
      </c>
    </row>
    <row r="13" spans="2:33" ht="20.25" customHeight="1" x14ac:dyDescent="0.25">
      <c r="B13" s="17">
        <v>7</v>
      </c>
      <c r="C13" s="18" t="s">
        <v>27</v>
      </c>
      <c r="D13" s="19">
        <v>28</v>
      </c>
      <c r="E13" s="20">
        <v>1.6</v>
      </c>
      <c r="F13" s="21">
        <f t="shared" si="0"/>
        <v>1600</v>
      </c>
      <c r="G13" s="25"/>
      <c r="H13" s="25"/>
      <c r="I13" s="22">
        <f t="shared" si="2"/>
        <v>44800</v>
      </c>
      <c r="J13" s="25"/>
      <c r="K13" s="25"/>
      <c r="L13" s="25"/>
      <c r="M13" s="22">
        <f t="shared" si="7"/>
        <v>537600</v>
      </c>
      <c r="N13" s="19">
        <v>28</v>
      </c>
      <c r="O13" s="20">
        <v>1.6</v>
      </c>
      <c r="P13" s="21">
        <f t="shared" si="1"/>
        <v>1600</v>
      </c>
      <c r="Q13" s="25"/>
      <c r="R13" s="25"/>
      <c r="S13" s="22">
        <f t="shared" si="3"/>
        <v>44800</v>
      </c>
      <c r="T13" s="25"/>
      <c r="U13" s="25"/>
      <c r="V13" s="25"/>
      <c r="W13" s="22">
        <f t="shared" si="8"/>
        <v>537600</v>
      </c>
      <c r="X13" s="27">
        <v>30</v>
      </c>
      <c r="Y13" s="24">
        <v>1.8</v>
      </c>
      <c r="Z13" s="25">
        <f t="shared" si="4"/>
        <v>1800</v>
      </c>
      <c r="AA13" s="25"/>
      <c r="AB13" s="25"/>
      <c r="AC13" s="25">
        <f t="shared" si="5"/>
        <v>54000</v>
      </c>
      <c r="AD13" s="25"/>
      <c r="AE13" s="25"/>
      <c r="AF13" s="25"/>
      <c r="AG13" s="25">
        <f t="shared" si="6"/>
        <v>648000</v>
      </c>
    </row>
    <row r="14" spans="2:33" ht="20.25" customHeight="1" x14ac:dyDescent="0.25">
      <c r="B14" s="26">
        <v>9</v>
      </c>
      <c r="C14" s="18" t="s">
        <v>28</v>
      </c>
      <c r="D14" s="19">
        <v>9</v>
      </c>
      <c r="E14" s="20">
        <v>1.6</v>
      </c>
      <c r="F14" s="21">
        <f t="shared" si="0"/>
        <v>1600</v>
      </c>
      <c r="G14" s="25"/>
      <c r="H14" s="25"/>
      <c r="I14" s="22">
        <f t="shared" si="2"/>
        <v>14400</v>
      </c>
      <c r="J14" s="25"/>
      <c r="K14" s="25"/>
      <c r="L14" s="25"/>
      <c r="M14" s="22">
        <f>I14*12</f>
        <v>172800</v>
      </c>
      <c r="N14" s="19">
        <v>9</v>
      </c>
      <c r="O14" s="20">
        <v>1.6</v>
      </c>
      <c r="P14" s="21">
        <f t="shared" si="1"/>
        <v>1600</v>
      </c>
      <c r="Q14" s="25"/>
      <c r="R14" s="25"/>
      <c r="S14" s="22">
        <f t="shared" si="3"/>
        <v>14400</v>
      </c>
      <c r="T14" s="25"/>
      <c r="U14" s="25"/>
      <c r="V14" s="25"/>
      <c r="W14" s="22">
        <f t="shared" si="8"/>
        <v>172800</v>
      </c>
      <c r="X14" s="27">
        <v>9</v>
      </c>
      <c r="Y14" s="24">
        <v>1.8</v>
      </c>
      <c r="Z14" s="25">
        <f t="shared" si="4"/>
        <v>1800</v>
      </c>
      <c r="AA14" s="25"/>
      <c r="AB14" s="25"/>
      <c r="AC14" s="25">
        <f t="shared" si="5"/>
        <v>16200</v>
      </c>
      <c r="AD14" s="25"/>
      <c r="AE14" s="25"/>
      <c r="AF14" s="25"/>
      <c r="AG14" s="25">
        <f t="shared" si="6"/>
        <v>194400</v>
      </c>
    </row>
    <row r="15" spans="2:33" ht="20.25" customHeight="1" x14ac:dyDescent="0.25">
      <c r="B15" s="17">
        <v>10</v>
      </c>
      <c r="C15" s="18" t="s">
        <v>29</v>
      </c>
      <c r="D15" s="19">
        <v>7</v>
      </c>
      <c r="E15" s="20">
        <v>1.1000000000000001</v>
      </c>
      <c r="F15" s="21">
        <f t="shared" si="0"/>
        <v>1100</v>
      </c>
      <c r="G15" s="25"/>
      <c r="H15" s="25"/>
      <c r="I15" s="22">
        <f t="shared" si="2"/>
        <v>7700</v>
      </c>
      <c r="J15" s="25"/>
      <c r="K15" s="25"/>
      <c r="L15" s="25"/>
      <c r="M15" s="22">
        <f>I15*12</f>
        <v>92400</v>
      </c>
      <c r="N15" s="19">
        <v>7</v>
      </c>
      <c r="O15" s="20">
        <v>1.1000000000000001</v>
      </c>
      <c r="P15" s="21">
        <f t="shared" si="1"/>
        <v>1100</v>
      </c>
      <c r="Q15" s="25"/>
      <c r="R15" s="25"/>
      <c r="S15" s="22">
        <f t="shared" si="3"/>
        <v>7700</v>
      </c>
      <c r="T15" s="25"/>
      <c r="U15" s="25"/>
      <c r="V15" s="25"/>
      <c r="W15" s="22">
        <f t="shared" si="8"/>
        <v>92400</v>
      </c>
      <c r="X15" s="27">
        <v>9</v>
      </c>
      <c r="Y15" s="24">
        <v>1.4</v>
      </c>
      <c r="Z15" s="25">
        <f t="shared" si="4"/>
        <v>1400</v>
      </c>
      <c r="AA15" s="25"/>
      <c r="AB15" s="25"/>
      <c r="AC15" s="25">
        <f t="shared" si="5"/>
        <v>12600</v>
      </c>
      <c r="AD15" s="25"/>
      <c r="AE15" s="25"/>
      <c r="AF15" s="25"/>
      <c r="AG15" s="25">
        <f t="shared" si="6"/>
        <v>151200</v>
      </c>
    </row>
    <row r="16" spans="2:33" ht="20.25" customHeight="1" x14ac:dyDescent="0.25">
      <c r="B16" s="30"/>
      <c r="C16" s="18" t="s">
        <v>30</v>
      </c>
      <c r="D16" s="19"/>
      <c r="E16" s="20"/>
      <c r="F16" s="21"/>
      <c r="G16" s="25"/>
      <c r="H16" s="25"/>
      <c r="I16" s="22"/>
      <c r="J16" s="25"/>
      <c r="K16" s="25"/>
      <c r="L16" s="25"/>
      <c r="M16" s="22">
        <f>I16*12</f>
        <v>0</v>
      </c>
      <c r="N16" s="31">
        <v>1</v>
      </c>
      <c r="O16" s="20">
        <v>1.2</v>
      </c>
      <c r="P16" s="21">
        <f t="shared" si="1"/>
        <v>1200</v>
      </c>
      <c r="Q16" s="25"/>
      <c r="R16" s="25"/>
      <c r="S16" s="22">
        <f t="shared" si="3"/>
        <v>1200</v>
      </c>
      <c r="T16" s="25"/>
      <c r="U16" s="25"/>
      <c r="V16" s="25"/>
      <c r="W16" s="22">
        <f t="shared" si="8"/>
        <v>14400</v>
      </c>
      <c r="X16" s="27">
        <v>1</v>
      </c>
      <c r="Y16" s="24">
        <v>1.4</v>
      </c>
      <c r="Z16" s="25">
        <f t="shared" si="4"/>
        <v>1400</v>
      </c>
      <c r="AA16" s="25"/>
      <c r="AB16" s="25"/>
      <c r="AC16" s="25">
        <f t="shared" si="5"/>
        <v>1400</v>
      </c>
      <c r="AD16" s="25"/>
      <c r="AE16" s="25"/>
      <c r="AF16" s="25"/>
      <c r="AG16" s="25">
        <f t="shared" si="6"/>
        <v>16800</v>
      </c>
    </row>
    <row r="17" spans="2:33" ht="20.25" customHeight="1" x14ac:dyDescent="0.25">
      <c r="B17" s="26">
        <v>11</v>
      </c>
      <c r="C17" s="18" t="s">
        <v>31</v>
      </c>
      <c r="D17" s="19">
        <v>56</v>
      </c>
      <c r="E17" s="20">
        <v>1</v>
      </c>
      <c r="F17" s="21">
        <f t="shared" si="0"/>
        <v>1000</v>
      </c>
      <c r="G17" s="25"/>
      <c r="H17" s="25"/>
      <c r="I17" s="22">
        <f t="shared" si="2"/>
        <v>56000</v>
      </c>
      <c r="J17" s="25"/>
      <c r="K17" s="25"/>
      <c r="L17" s="25"/>
      <c r="M17" s="22">
        <f>I17*12</f>
        <v>672000</v>
      </c>
      <c r="N17" s="19">
        <v>66</v>
      </c>
      <c r="O17" s="20">
        <v>1</v>
      </c>
      <c r="P17" s="21">
        <f t="shared" si="1"/>
        <v>1000</v>
      </c>
      <c r="Q17" s="25"/>
      <c r="R17" s="25"/>
      <c r="S17" s="22">
        <f t="shared" si="3"/>
        <v>66000</v>
      </c>
      <c r="T17" s="25"/>
      <c r="U17" s="25"/>
      <c r="V17" s="25"/>
      <c r="W17" s="22">
        <f t="shared" si="8"/>
        <v>792000</v>
      </c>
      <c r="X17" s="27">
        <f>69+3</f>
        <v>72</v>
      </c>
      <c r="Y17" s="24">
        <v>1.3</v>
      </c>
      <c r="Z17" s="25">
        <f t="shared" si="4"/>
        <v>1300</v>
      </c>
      <c r="AA17" s="25"/>
      <c r="AB17" s="25"/>
      <c r="AC17" s="25">
        <f t="shared" si="5"/>
        <v>93600</v>
      </c>
      <c r="AD17" s="25"/>
      <c r="AE17" s="25"/>
      <c r="AF17" s="25"/>
      <c r="AG17" s="25">
        <f t="shared" si="6"/>
        <v>1123200</v>
      </c>
    </row>
    <row r="18" spans="2:33" ht="20.25" customHeight="1" x14ac:dyDescent="0.25">
      <c r="B18" s="26">
        <v>12</v>
      </c>
      <c r="C18" s="18" t="s">
        <v>32</v>
      </c>
      <c r="D18" s="19">
        <v>82</v>
      </c>
      <c r="E18" s="20">
        <v>0.8</v>
      </c>
      <c r="F18" s="21">
        <f t="shared" si="0"/>
        <v>800</v>
      </c>
      <c r="G18" s="25"/>
      <c r="H18" s="25"/>
      <c r="I18" s="22">
        <f t="shared" si="2"/>
        <v>65600</v>
      </c>
      <c r="J18" s="25"/>
      <c r="K18" s="25"/>
      <c r="L18" s="25"/>
      <c r="M18" s="22">
        <f>I18*12</f>
        <v>787200</v>
      </c>
      <c r="N18" s="19">
        <v>78</v>
      </c>
      <c r="O18" s="20">
        <v>0.8</v>
      </c>
      <c r="P18" s="21">
        <f t="shared" si="1"/>
        <v>800</v>
      </c>
      <c r="Q18" s="25"/>
      <c r="R18" s="25"/>
      <c r="S18" s="22">
        <f t="shared" si="3"/>
        <v>62400</v>
      </c>
      <c r="T18" s="25"/>
      <c r="U18" s="25"/>
      <c r="V18" s="25"/>
      <c r="W18" s="22">
        <f t="shared" si="8"/>
        <v>748800</v>
      </c>
      <c r="X18" s="27">
        <f>83</f>
        <v>83</v>
      </c>
      <c r="Y18" s="24">
        <v>1.1000000000000001</v>
      </c>
      <c r="Z18" s="25">
        <f t="shared" si="4"/>
        <v>1100</v>
      </c>
      <c r="AA18" s="25"/>
      <c r="AB18" s="25"/>
      <c r="AC18" s="25">
        <f t="shared" si="5"/>
        <v>91300</v>
      </c>
      <c r="AD18" s="25"/>
      <c r="AE18" s="25"/>
      <c r="AF18" s="25"/>
      <c r="AG18" s="25">
        <f t="shared" si="6"/>
        <v>1095600</v>
      </c>
    </row>
    <row r="19" spans="2:33" ht="20.25" customHeight="1" x14ac:dyDescent="0.25">
      <c r="B19" s="17">
        <v>13</v>
      </c>
      <c r="C19" s="18" t="s">
        <v>33</v>
      </c>
      <c r="D19" s="19">
        <v>102</v>
      </c>
      <c r="E19" s="20">
        <v>0.65</v>
      </c>
      <c r="F19" s="21">
        <f t="shared" si="0"/>
        <v>650</v>
      </c>
      <c r="G19" s="25"/>
      <c r="H19" s="25"/>
      <c r="I19" s="22">
        <f t="shared" si="2"/>
        <v>66300</v>
      </c>
      <c r="J19" s="25"/>
      <c r="K19" s="25"/>
      <c r="L19" s="25"/>
      <c r="M19" s="22">
        <f>I19*12</f>
        <v>795600</v>
      </c>
      <c r="N19" s="19">
        <v>93</v>
      </c>
      <c r="O19" s="20">
        <v>0.65</v>
      </c>
      <c r="P19" s="21">
        <f t="shared" si="1"/>
        <v>650</v>
      </c>
      <c r="Q19" s="25"/>
      <c r="R19" s="25"/>
      <c r="S19" s="22">
        <f t="shared" si="3"/>
        <v>60450</v>
      </c>
      <c r="T19" s="25"/>
      <c r="U19" s="25"/>
      <c r="V19" s="25"/>
      <c r="W19" s="22">
        <f t="shared" si="8"/>
        <v>725400</v>
      </c>
      <c r="X19" s="32">
        <v>98</v>
      </c>
      <c r="Y19" s="24">
        <v>0.9</v>
      </c>
      <c r="Z19" s="25">
        <f t="shared" si="4"/>
        <v>900</v>
      </c>
      <c r="AA19" s="25"/>
      <c r="AB19" s="25"/>
      <c r="AC19" s="25">
        <f t="shared" si="5"/>
        <v>88200</v>
      </c>
      <c r="AD19" s="25"/>
      <c r="AE19" s="25"/>
      <c r="AF19" s="25"/>
      <c r="AG19" s="25">
        <f t="shared" si="6"/>
        <v>1058400</v>
      </c>
    </row>
    <row r="20" spans="2:33" s="37" customFormat="1" ht="43.5" customHeight="1" x14ac:dyDescent="0.25">
      <c r="B20" s="33"/>
      <c r="C20" s="34" t="s">
        <v>34</v>
      </c>
      <c r="D20" s="35">
        <f>SUM(D8:D19)</f>
        <v>302</v>
      </c>
      <c r="E20" s="35"/>
      <c r="F20" s="36">
        <f t="shared" ref="F20:AG20" si="9">SUM(F8:F19)</f>
        <v>17750</v>
      </c>
      <c r="G20" s="36">
        <f t="shared" si="9"/>
        <v>0</v>
      </c>
      <c r="H20" s="36">
        <f t="shared" si="9"/>
        <v>0</v>
      </c>
      <c r="I20" s="36">
        <f t="shared" si="9"/>
        <v>292600</v>
      </c>
      <c r="J20" s="36">
        <f t="shared" si="9"/>
        <v>0</v>
      </c>
      <c r="K20" s="36">
        <f t="shared" si="9"/>
        <v>0</v>
      </c>
      <c r="L20" s="36">
        <f t="shared" si="9"/>
        <v>0</v>
      </c>
      <c r="M20" s="41">
        <f t="shared" si="9"/>
        <v>3511200</v>
      </c>
      <c r="N20" s="35">
        <f t="shared" si="9"/>
        <v>301</v>
      </c>
      <c r="O20" s="36"/>
      <c r="P20" s="36">
        <f t="shared" si="9"/>
        <v>18950</v>
      </c>
      <c r="Q20" s="36">
        <f t="shared" si="9"/>
        <v>0</v>
      </c>
      <c r="R20" s="36">
        <f t="shared" si="9"/>
        <v>0</v>
      </c>
      <c r="S20" s="36">
        <f t="shared" si="9"/>
        <v>296550</v>
      </c>
      <c r="T20" s="36">
        <f t="shared" si="9"/>
        <v>0</v>
      </c>
      <c r="U20" s="36">
        <f t="shared" si="9"/>
        <v>0</v>
      </c>
      <c r="V20" s="36">
        <f t="shared" si="9"/>
        <v>0</v>
      </c>
      <c r="W20" s="41">
        <f t="shared" si="9"/>
        <v>3558600</v>
      </c>
      <c r="X20" s="35">
        <f t="shared" si="9"/>
        <v>321</v>
      </c>
      <c r="Y20" s="36"/>
      <c r="Z20" s="36">
        <f t="shared" si="9"/>
        <v>22400</v>
      </c>
      <c r="AA20" s="36">
        <f t="shared" si="9"/>
        <v>0</v>
      </c>
      <c r="AB20" s="36">
        <f t="shared" si="9"/>
        <v>0</v>
      </c>
      <c r="AC20" s="36">
        <f t="shared" si="9"/>
        <v>402000</v>
      </c>
      <c r="AD20" s="36">
        <f t="shared" si="9"/>
        <v>0</v>
      </c>
      <c r="AE20" s="36">
        <f t="shared" si="9"/>
        <v>0</v>
      </c>
      <c r="AF20" s="36">
        <f t="shared" si="9"/>
        <v>0</v>
      </c>
      <c r="AG20" s="36">
        <f t="shared" si="9"/>
        <v>4824000</v>
      </c>
    </row>
    <row r="21" spans="2:33" s="2" customFormat="1" x14ac:dyDescent="0.25"/>
    <row r="22" spans="2:33" s="2" customFormat="1" x14ac:dyDescent="0.25"/>
    <row r="23" spans="2:33" s="2" customFormat="1" x14ac:dyDescent="0.25">
      <c r="B23" s="2">
        <v>0</v>
      </c>
      <c r="J23" s="2">
        <v>0</v>
      </c>
      <c r="AG23" s="38"/>
    </row>
    <row r="24" spans="2:33" s="2" customFormat="1" ht="42" customHeight="1" x14ac:dyDescent="0.25">
      <c r="B24" s="39" t="s">
        <v>35</v>
      </c>
      <c r="C24" s="39"/>
      <c r="D24" s="39"/>
      <c r="E24" s="40"/>
    </row>
    <row r="25" spans="2:33" x14ac:dyDescent="0.25">
      <c r="Y25" s="2"/>
    </row>
    <row r="26" spans="2:33" x14ac:dyDescent="0.25">
      <c r="Y26" s="2"/>
    </row>
    <row r="27" spans="2:33" x14ac:dyDescent="0.25">
      <c r="Y27" s="2"/>
    </row>
    <row r="28" spans="2:33" x14ac:dyDescent="0.25">
      <c r="Y28" s="2"/>
    </row>
    <row r="29" spans="2:33" x14ac:dyDescent="0.25">
      <c r="Y29" s="2"/>
    </row>
    <row r="30" spans="2:33" x14ac:dyDescent="0.25">
      <c r="Y30" s="2"/>
    </row>
    <row r="31" spans="2:33" x14ac:dyDescent="0.25">
      <c r="Y31" s="2"/>
    </row>
    <row r="32" spans="2:33" x14ac:dyDescent="0.25">
      <c r="Y32" s="2"/>
    </row>
    <row r="33" spans="25:25" x14ac:dyDescent="0.25">
      <c r="Y33" s="2"/>
    </row>
  </sheetData>
  <mergeCells count="18">
    <mergeCell ref="AD6:AG6"/>
    <mergeCell ref="B24:D24"/>
    <mergeCell ref="J6:M6"/>
    <mergeCell ref="N6:N7"/>
    <mergeCell ref="O6:R6"/>
    <mergeCell ref="T6:W6"/>
    <mergeCell ref="X6:X7"/>
    <mergeCell ref="Y6:AB6"/>
    <mergeCell ref="B2:AG2"/>
    <mergeCell ref="B3:AG3"/>
    <mergeCell ref="AF4:AG4"/>
    <mergeCell ref="B5:B7"/>
    <mergeCell ref="C5:C7"/>
    <mergeCell ref="D5:M5"/>
    <mergeCell ref="N5:W5"/>
    <mergeCell ref="X5:AG5"/>
    <mergeCell ref="D6:D7"/>
    <mergeCell ref="E6:H6"/>
  </mergeCells>
  <pageMargins left="0.09" right="0" top="0.56000000000000005" bottom="0.75" header="0.3" footer="0.3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N3 (saStato)</vt:lpstr>
      <vt:lpstr>N3 (saStato) (2)</vt:lpstr>
      <vt:lpstr>Sheet1</vt:lpstr>
      <vt:lpstr>'N3 (saStato)'!Print_Area</vt:lpstr>
      <vt:lpstr>'N3 (saStato)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Zhordania</dc:creator>
  <cp:lastModifiedBy>Maia Zhordania</cp:lastModifiedBy>
  <dcterms:created xsi:type="dcterms:W3CDTF">2020-08-20T11:34:41Z</dcterms:created>
  <dcterms:modified xsi:type="dcterms:W3CDTF">2020-08-20T11:36:10Z</dcterms:modified>
</cp:coreProperties>
</file>