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საშტატო" sheetId="2" r:id="rId1"/>
  </sheets>
  <definedNames>
    <definedName name="_xlnm._FilterDatabase" localSheetId="0" hidden="1">საშტატო!$A$3:$D$68</definedName>
  </definedNames>
  <calcPr calcId="162913"/>
</workbook>
</file>

<file path=xl/calcChain.xml><?xml version="1.0" encoding="utf-8"?>
<calcChain xmlns="http://schemas.openxmlformats.org/spreadsheetml/2006/main">
  <c r="D9" i="2" l="1"/>
  <c r="D8" i="2"/>
  <c r="B47" i="2" l="1"/>
  <c r="D34" i="2"/>
  <c r="D33" i="2"/>
  <c r="B67" i="2" l="1"/>
  <c r="B25" i="2"/>
  <c r="D16" i="2"/>
  <c r="B10" i="2"/>
  <c r="D65" i="2"/>
  <c r="D64" i="2"/>
  <c r="D62" i="2"/>
  <c r="D61" i="2"/>
  <c r="D60" i="2"/>
  <c r="D59" i="2"/>
  <c r="D57" i="2"/>
  <c r="D56" i="2"/>
  <c r="D55" i="2"/>
  <c r="D53" i="2"/>
  <c r="D52" i="2"/>
  <c r="D51" i="2"/>
  <c r="D49" i="2"/>
  <c r="D46" i="2"/>
  <c r="D45" i="2"/>
  <c r="D44" i="2"/>
  <c r="D42" i="2"/>
  <c r="D41" i="2"/>
  <c r="D40" i="2"/>
  <c r="D38" i="2"/>
  <c r="D37" i="2"/>
  <c r="D36" i="2"/>
  <c r="D31" i="2"/>
  <c r="D30" i="2"/>
  <c r="D29" i="2"/>
  <c r="D27" i="2"/>
  <c r="D24" i="2"/>
  <c r="D23" i="2"/>
  <c r="D22" i="2"/>
  <c r="D20" i="2"/>
  <c r="D19" i="2"/>
  <c r="D18" i="2"/>
  <c r="D15" i="2"/>
  <c r="D14" i="2"/>
  <c r="D12" i="2"/>
  <c r="D7" i="2"/>
  <c r="D6" i="2"/>
  <c r="D5" i="2"/>
  <c r="B68" i="2" l="1"/>
  <c r="D25" i="2"/>
  <c r="D10" i="2"/>
  <c r="D47" i="2"/>
  <c r="D67" i="2"/>
  <c r="D68" i="2" l="1"/>
</calcChain>
</file>

<file path=xl/sharedStrings.xml><?xml version="1.0" encoding="utf-8"?>
<sst xmlns="http://schemas.openxmlformats.org/spreadsheetml/2006/main" count="70" uniqueCount="31">
  <si>
    <t>შტატით გათვალისწინებული თანამდებობების დასახელება</t>
  </si>
  <si>
    <t>საშტატო ერთეულის რაოდენობა</t>
  </si>
  <si>
    <t>კოეფიციენტი</t>
  </si>
  <si>
    <t>სააგენტოს უფროსი</t>
  </si>
  <si>
    <t>ადმინისტრაციული დეპარტამენტი</t>
  </si>
  <si>
    <t>დეპარტამენტის უფროსი</t>
  </si>
  <si>
    <t>სამმართველოს უფროსი</t>
  </si>
  <si>
    <t>მთავარი სპეციალისტი</t>
  </si>
  <si>
    <t>უფროსი სპეციალისტი</t>
  </si>
  <si>
    <t>ნარკოტიკების ლეგალური ბრუნვის სამმართველო</t>
  </si>
  <si>
    <t>ინსპექტირების სამმართველო</t>
  </si>
  <si>
    <t>სულ ჯამი</t>
  </si>
  <si>
    <t>ერთი თვის სარგო</t>
  </si>
  <si>
    <t>ხელმძღვანელობა</t>
  </si>
  <si>
    <t>სააგენტოს უფროსის მოადგილე</t>
  </si>
  <si>
    <t>სსიპ წამლის სააგენტოს საშტატო სტრუქტურის პროექტი 2019 წელი</t>
  </si>
  <si>
    <t xml:space="preserve">მრჩეველი </t>
  </si>
  <si>
    <t>სულ</t>
  </si>
  <si>
    <t>კლინიკური კვლევის სამმართველო</t>
  </si>
  <si>
    <t>ფარმაკოზედამხედველობის სამმართველო</t>
  </si>
  <si>
    <t>ხარისხის მენეჯერი</t>
  </si>
  <si>
    <t>ადამიანური რესურსების მართვისა და საქმისწარმოების სამმართველო</t>
  </si>
  <si>
    <t>საფიანასო, შესყიდვებისა და მატერიალურ-ტექნიკური უზრუნველყოფის სამმართველო</t>
  </si>
  <si>
    <t>სამართლებრივი  და ინფორმაციული უზრუნველყოფის სამმართველო</t>
  </si>
  <si>
    <t>ფარმაცევტული საქმიანობის ზედამხედველობისა და ნებართვების დეპარტამენტი</t>
  </si>
  <si>
    <t>ნებართვების სამმართველო</t>
  </si>
  <si>
    <t>GMP-ს სამმართველო</t>
  </si>
  <si>
    <t>ფარმაცევტული პროდუქტის რეგისტრაციის დეპარტამენტი</t>
  </si>
  <si>
    <t>ფარმაკოლოგიური სამმართველო</t>
  </si>
  <si>
    <t>ადმინისტრაციული სამმართველო</t>
  </si>
  <si>
    <t>ფარმაკოპეის სამმართველო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</si>
</sst>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"/>
    <numFmt numFmtId="166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b/>
      <sz val="8"/>
      <color theme="1"/>
      <name val="Sylfaen"/>
      <family val="1"/>
      <charset val="204"/>
    </font>
    <font>
      <b/>
      <sz val="8"/>
      <color theme="1"/>
      <name val="Sylfaen"/>
      <family val="1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</font>
    <font>
      <b/>
      <sz val="12"/>
      <color theme="1"/>
      <name val="Sylfaen"/>
      <family val="1"/>
    </font>
    <font>
      <b/>
      <sz val="14"/>
      <color theme="1"/>
      <name val="Sylfaen"/>
      <family val="1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56">
    <xf numFmtId="0" fontId="0" fillId="0" borderId="0" xfId="0"/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4" fontId="5" fillId="0" borderId="0" xfId="0" applyNumberFormat="1" applyFont="1" applyFill="1" applyAlignment="1">
      <alignment horizontal="center"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4" fontId="5" fillId="0" borderId="15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/>
    <xf numFmtId="0" fontId="2" fillId="0" borderId="11" xfId="0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6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vertical="center" wrapText="1"/>
    </xf>
    <xf numFmtId="165" fontId="6" fillId="0" borderId="19" xfId="0" applyNumberFormat="1" applyFont="1" applyFill="1" applyBorder="1" applyAlignment="1">
      <alignment vertical="center" wrapText="1"/>
    </xf>
    <xf numFmtId="165" fontId="6" fillId="0" borderId="20" xfId="0" applyNumberFormat="1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 indent="2"/>
    </xf>
    <xf numFmtId="0" fontId="5" fillId="2" borderId="10" xfId="0" applyFont="1" applyFill="1" applyBorder="1" applyAlignment="1">
      <alignment horizontal="left" vertical="center" wrapText="1" indent="2"/>
    </xf>
    <xf numFmtId="0" fontId="5" fillId="2" borderId="11" xfId="0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165" fontId="6" fillId="2" borderId="12" xfId="0" applyNumberFormat="1" applyFont="1" applyFill="1" applyBorder="1" applyAlignment="1">
      <alignment vertical="center" wrapText="1"/>
    </xf>
    <xf numFmtId="166" fontId="2" fillId="0" borderId="11" xfId="1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>
      <selection activeCell="F61" sqref="F61"/>
    </sheetView>
  </sheetViews>
  <sheetFormatPr defaultRowHeight="15" x14ac:dyDescent="0.25"/>
  <cols>
    <col min="1" max="1" width="38.140625" style="21" customWidth="1"/>
    <col min="2" max="2" width="15.7109375" style="19" customWidth="1"/>
    <col min="3" max="3" width="14.42578125" style="12" customWidth="1"/>
    <col min="4" max="4" width="14.85546875" style="20" customWidth="1"/>
    <col min="5" max="16384" width="9.140625" style="4"/>
  </cols>
  <sheetData>
    <row r="1" spans="1:7" ht="20.25" thickBot="1" x14ac:dyDescent="0.3">
      <c r="A1" s="35" t="s">
        <v>15</v>
      </c>
      <c r="B1" s="36"/>
      <c r="C1" s="36"/>
      <c r="D1" s="37"/>
    </row>
    <row r="2" spans="1:7" ht="33.75" x14ac:dyDescent="0.25">
      <c r="A2" s="5" t="s">
        <v>0</v>
      </c>
      <c r="B2" s="6" t="s">
        <v>1</v>
      </c>
      <c r="C2" s="7" t="s">
        <v>2</v>
      </c>
      <c r="D2" s="22" t="s">
        <v>12</v>
      </c>
    </row>
    <row r="3" spans="1:7" x14ac:dyDescent="0.25">
      <c r="A3" s="8">
        <v>1</v>
      </c>
      <c r="B3" s="9">
        <v>2</v>
      </c>
      <c r="C3" s="2">
        <v>3</v>
      </c>
      <c r="D3" s="9">
        <v>4</v>
      </c>
    </row>
    <row r="4" spans="1:7" ht="18" x14ac:dyDescent="0.25">
      <c r="A4" s="53" t="s">
        <v>13</v>
      </c>
      <c r="B4" s="54"/>
      <c r="C4" s="54"/>
      <c r="D4" s="55"/>
    </row>
    <row r="5" spans="1:7" x14ac:dyDescent="0.25">
      <c r="A5" s="1" t="s">
        <v>3</v>
      </c>
      <c r="B5" s="2">
        <v>1</v>
      </c>
      <c r="C5" s="3">
        <v>5</v>
      </c>
      <c r="D5" s="23">
        <f>C5*1000*B5</f>
        <v>5000</v>
      </c>
    </row>
    <row r="6" spans="1:7" x14ac:dyDescent="0.25">
      <c r="A6" s="1" t="s">
        <v>14</v>
      </c>
      <c r="B6" s="2">
        <v>1</v>
      </c>
      <c r="C6" s="3">
        <v>4.4000000000000004</v>
      </c>
      <c r="D6" s="23">
        <f t="shared" ref="D6:D9" si="0">C6*1000*B6</f>
        <v>4400</v>
      </c>
    </row>
    <row r="7" spans="1:7" x14ac:dyDescent="0.25">
      <c r="A7" s="1" t="s">
        <v>16</v>
      </c>
      <c r="B7" s="2">
        <v>1</v>
      </c>
      <c r="C7" s="3">
        <v>4.4000000000000004</v>
      </c>
      <c r="D7" s="23">
        <f t="shared" si="0"/>
        <v>4400</v>
      </c>
    </row>
    <row r="8" spans="1:7" x14ac:dyDescent="0.25">
      <c r="A8" s="1" t="s">
        <v>16</v>
      </c>
      <c r="B8" s="2">
        <v>1</v>
      </c>
      <c r="C8" s="3">
        <v>1.6</v>
      </c>
      <c r="D8" s="23">
        <f t="shared" si="0"/>
        <v>1600</v>
      </c>
    </row>
    <row r="9" spans="1:7" x14ac:dyDescent="0.25">
      <c r="A9" s="10" t="s">
        <v>20</v>
      </c>
      <c r="B9" s="2">
        <v>1</v>
      </c>
      <c r="C9" s="3">
        <v>2.5</v>
      </c>
      <c r="D9" s="23">
        <f t="shared" si="0"/>
        <v>2500</v>
      </c>
      <c r="G9" s="11"/>
    </row>
    <row r="10" spans="1:7" x14ac:dyDescent="0.25">
      <c r="A10" s="29" t="s">
        <v>17</v>
      </c>
      <c r="B10" s="26">
        <f>SUM(B5:B9)</f>
        <v>5</v>
      </c>
      <c r="C10" s="27"/>
      <c r="D10" s="28">
        <f>SUM(D5:D9)</f>
        <v>17900</v>
      </c>
    </row>
    <row r="11" spans="1:7" ht="21" customHeight="1" x14ac:dyDescent="0.25">
      <c r="A11" s="41" t="s">
        <v>4</v>
      </c>
      <c r="B11" s="42"/>
      <c r="C11" s="42"/>
      <c r="D11" s="43"/>
    </row>
    <row r="12" spans="1:7" x14ac:dyDescent="0.25">
      <c r="A12" s="1" t="s">
        <v>5</v>
      </c>
      <c r="B12" s="2">
        <v>1</v>
      </c>
      <c r="C12" s="3">
        <v>3.2</v>
      </c>
      <c r="D12" s="23">
        <f t="shared" ref="D12:D20" si="1">C12*1000*B12</f>
        <v>3200</v>
      </c>
    </row>
    <row r="13" spans="1:7" x14ac:dyDescent="0.25">
      <c r="A13" s="38" t="s">
        <v>22</v>
      </c>
      <c r="B13" s="39"/>
      <c r="C13" s="39"/>
      <c r="D13" s="40"/>
    </row>
    <row r="14" spans="1:7" x14ac:dyDescent="0.25">
      <c r="A14" s="1" t="s">
        <v>6</v>
      </c>
      <c r="B14" s="2">
        <v>1</v>
      </c>
      <c r="C14" s="3">
        <v>2.5</v>
      </c>
      <c r="D14" s="23">
        <f t="shared" si="1"/>
        <v>2500</v>
      </c>
    </row>
    <row r="15" spans="1:7" x14ac:dyDescent="0.25">
      <c r="A15" s="1" t="s">
        <v>7</v>
      </c>
      <c r="B15" s="2">
        <v>3</v>
      </c>
      <c r="C15" s="3">
        <v>1.2</v>
      </c>
      <c r="D15" s="23">
        <f t="shared" si="1"/>
        <v>3600</v>
      </c>
    </row>
    <row r="16" spans="1:7" x14ac:dyDescent="0.25">
      <c r="A16" s="1" t="s">
        <v>8</v>
      </c>
      <c r="B16" s="2">
        <v>3</v>
      </c>
      <c r="C16" s="3">
        <v>1</v>
      </c>
      <c r="D16" s="23">
        <f>C16*1000*B16</f>
        <v>3000</v>
      </c>
    </row>
    <row r="17" spans="1:4" x14ac:dyDescent="0.25">
      <c r="A17" s="38" t="s">
        <v>21</v>
      </c>
      <c r="B17" s="39"/>
      <c r="C17" s="39"/>
      <c r="D17" s="40"/>
    </row>
    <row r="18" spans="1:4" x14ac:dyDescent="0.25">
      <c r="A18" s="1" t="s">
        <v>6</v>
      </c>
      <c r="B18" s="2">
        <v>1</v>
      </c>
      <c r="C18" s="3">
        <v>2</v>
      </c>
      <c r="D18" s="23">
        <f t="shared" si="1"/>
        <v>2000</v>
      </c>
    </row>
    <row r="19" spans="1:4" x14ac:dyDescent="0.25">
      <c r="A19" s="1" t="s">
        <v>7</v>
      </c>
      <c r="B19" s="2">
        <v>3</v>
      </c>
      <c r="C19" s="3">
        <v>1.2</v>
      </c>
      <c r="D19" s="23">
        <f t="shared" si="1"/>
        <v>3600</v>
      </c>
    </row>
    <row r="20" spans="1:4" x14ac:dyDescent="0.25">
      <c r="A20" s="1" t="s">
        <v>8</v>
      </c>
      <c r="B20" s="2">
        <v>3</v>
      </c>
      <c r="C20" s="3">
        <v>1</v>
      </c>
      <c r="D20" s="23">
        <f t="shared" si="1"/>
        <v>3000</v>
      </c>
    </row>
    <row r="21" spans="1:4" ht="15" customHeight="1" x14ac:dyDescent="0.25">
      <c r="A21" s="38" t="s">
        <v>23</v>
      </c>
      <c r="B21" s="39"/>
      <c r="C21" s="39"/>
      <c r="D21" s="40"/>
    </row>
    <row r="22" spans="1:4" x14ac:dyDescent="0.25">
      <c r="A22" s="1" t="s">
        <v>6</v>
      </c>
      <c r="B22" s="2">
        <v>1</v>
      </c>
      <c r="C22" s="3">
        <v>2.5</v>
      </c>
      <c r="D22" s="23">
        <f t="shared" ref="D22:D24" si="2">C22*1000*B22</f>
        <v>2500</v>
      </c>
    </row>
    <row r="23" spans="1:4" x14ac:dyDescent="0.25">
      <c r="A23" s="1" t="s">
        <v>7</v>
      </c>
      <c r="B23" s="2">
        <v>2</v>
      </c>
      <c r="C23" s="3">
        <v>1.3</v>
      </c>
      <c r="D23" s="23">
        <f t="shared" si="2"/>
        <v>2600</v>
      </c>
    </row>
    <row r="24" spans="1:4" x14ac:dyDescent="0.25">
      <c r="A24" s="1" t="s">
        <v>8</v>
      </c>
      <c r="B24" s="2">
        <v>2</v>
      </c>
      <c r="C24" s="3">
        <v>1</v>
      </c>
      <c r="D24" s="23">
        <f t="shared" si="2"/>
        <v>2000</v>
      </c>
    </row>
    <row r="25" spans="1:4" x14ac:dyDescent="0.25">
      <c r="A25" s="29" t="s">
        <v>17</v>
      </c>
      <c r="B25" s="26">
        <f>SUM(B12:B24)</f>
        <v>20</v>
      </c>
      <c r="C25" s="27"/>
      <c r="D25" s="28">
        <f>SUM(D12:D24)</f>
        <v>28000</v>
      </c>
    </row>
    <row r="26" spans="1:4" ht="18" customHeight="1" x14ac:dyDescent="0.25">
      <c r="A26" s="41" t="s">
        <v>24</v>
      </c>
      <c r="B26" s="42"/>
      <c r="C26" s="42"/>
      <c r="D26" s="43"/>
    </row>
    <row r="27" spans="1:4" x14ac:dyDescent="0.25">
      <c r="A27" s="1" t="s">
        <v>5</v>
      </c>
      <c r="B27" s="2">
        <v>1</v>
      </c>
      <c r="C27" s="3">
        <v>3.2</v>
      </c>
      <c r="D27" s="23">
        <f t="shared" ref="D27" si="3">C27*1000*B27</f>
        <v>3200</v>
      </c>
    </row>
    <row r="28" spans="1:4" x14ac:dyDescent="0.25">
      <c r="A28" s="38" t="s">
        <v>10</v>
      </c>
      <c r="B28" s="39"/>
      <c r="C28" s="39"/>
      <c r="D28" s="40"/>
    </row>
    <row r="29" spans="1:4" ht="15" customHeight="1" x14ac:dyDescent="0.25">
      <c r="A29" s="1" t="s">
        <v>6</v>
      </c>
      <c r="B29" s="2">
        <v>1</v>
      </c>
      <c r="C29" s="3">
        <v>2.5</v>
      </c>
      <c r="D29" s="23">
        <f t="shared" ref="D29:D30" si="4">C29*1000*B29</f>
        <v>2500</v>
      </c>
    </row>
    <row r="30" spans="1:4" x14ac:dyDescent="0.25">
      <c r="A30" s="1" t="s">
        <v>7</v>
      </c>
      <c r="B30" s="2">
        <v>5</v>
      </c>
      <c r="C30" s="3">
        <v>1.8</v>
      </c>
      <c r="D30" s="23">
        <f t="shared" si="4"/>
        <v>9000</v>
      </c>
    </row>
    <row r="31" spans="1:4" x14ac:dyDescent="0.25">
      <c r="A31" s="1" t="s">
        <v>8</v>
      </c>
      <c r="B31" s="2">
        <v>6</v>
      </c>
      <c r="C31" s="3">
        <v>1.4</v>
      </c>
      <c r="D31" s="23">
        <f>C31*1000*B31</f>
        <v>8400</v>
      </c>
    </row>
    <row r="32" spans="1:4" x14ac:dyDescent="0.25">
      <c r="A32" s="38" t="s">
        <v>26</v>
      </c>
      <c r="B32" s="39"/>
      <c r="C32" s="39"/>
      <c r="D32" s="40"/>
    </row>
    <row r="33" spans="1:4" x14ac:dyDescent="0.25">
      <c r="A33" s="1" t="s">
        <v>6</v>
      </c>
      <c r="B33" s="2">
        <v>1</v>
      </c>
      <c r="C33" s="3">
        <v>2.5</v>
      </c>
      <c r="D33" s="23">
        <f t="shared" ref="D33:D34" si="5">C33*1000*B33</f>
        <v>2500</v>
      </c>
    </row>
    <row r="34" spans="1:4" x14ac:dyDescent="0.25">
      <c r="A34" s="1" t="s">
        <v>7</v>
      </c>
      <c r="B34" s="2">
        <v>4</v>
      </c>
      <c r="C34" s="3">
        <v>2</v>
      </c>
      <c r="D34" s="23">
        <f t="shared" si="5"/>
        <v>8000</v>
      </c>
    </row>
    <row r="35" spans="1:4" x14ac:dyDescent="0.25">
      <c r="A35" s="44" t="s">
        <v>9</v>
      </c>
      <c r="B35" s="45"/>
      <c r="C35" s="45"/>
      <c r="D35" s="46"/>
    </row>
    <row r="36" spans="1:4" ht="15" customHeight="1" x14ac:dyDescent="0.25">
      <c r="A36" s="1" t="s">
        <v>6</v>
      </c>
      <c r="B36" s="2">
        <v>1</v>
      </c>
      <c r="C36" s="3">
        <v>2.5</v>
      </c>
      <c r="D36" s="23">
        <f>C36*1000*B36</f>
        <v>2500</v>
      </c>
    </row>
    <row r="37" spans="1:4" x14ac:dyDescent="0.25">
      <c r="A37" s="1" t="s">
        <v>7</v>
      </c>
      <c r="B37" s="2">
        <v>3</v>
      </c>
      <c r="C37" s="3">
        <v>1.3</v>
      </c>
      <c r="D37" s="23">
        <f>C37*1000*B37</f>
        <v>3900</v>
      </c>
    </row>
    <row r="38" spans="1:4" x14ac:dyDescent="0.25">
      <c r="A38" s="1" t="s">
        <v>8</v>
      </c>
      <c r="B38" s="2">
        <v>3</v>
      </c>
      <c r="C38" s="3">
        <v>1.1000000000000001</v>
      </c>
      <c r="D38" s="23">
        <f>C38*1000*B38</f>
        <v>3300</v>
      </c>
    </row>
    <row r="39" spans="1:4" x14ac:dyDescent="0.25">
      <c r="A39" s="47" t="s">
        <v>25</v>
      </c>
      <c r="B39" s="48"/>
      <c r="C39" s="48"/>
      <c r="D39" s="49"/>
    </row>
    <row r="40" spans="1:4" ht="15" customHeight="1" x14ac:dyDescent="0.25">
      <c r="A40" s="1" t="s">
        <v>6</v>
      </c>
      <c r="B40" s="2">
        <v>1</v>
      </c>
      <c r="C40" s="3">
        <v>2.5</v>
      </c>
      <c r="D40" s="23">
        <f>C40*1000*B40</f>
        <v>2500</v>
      </c>
    </row>
    <row r="41" spans="1:4" x14ac:dyDescent="0.25">
      <c r="A41" s="1" t="s">
        <v>7</v>
      </c>
      <c r="B41" s="2">
        <v>3</v>
      </c>
      <c r="C41" s="3">
        <v>1.3</v>
      </c>
      <c r="D41" s="23">
        <f t="shared" ref="D41:D42" si="6">C41*1000*B41</f>
        <v>3900</v>
      </c>
    </row>
    <row r="42" spans="1:4" x14ac:dyDescent="0.25">
      <c r="A42" s="13" t="s">
        <v>8</v>
      </c>
      <c r="B42" s="14">
        <v>3</v>
      </c>
      <c r="C42" s="15">
        <v>1.1000000000000001</v>
      </c>
      <c r="D42" s="24">
        <f t="shared" si="6"/>
        <v>3300</v>
      </c>
    </row>
    <row r="43" spans="1:4" x14ac:dyDescent="0.25">
      <c r="A43" s="44" t="s">
        <v>18</v>
      </c>
      <c r="B43" s="45"/>
      <c r="C43" s="45"/>
      <c r="D43" s="46"/>
    </row>
    <row r="44" spans="1:4" ht="15" customHeight="1" x14ac:dyDescent="0.25">
      <c r="A44" s="1" t="s">
        <v>6</v>
      </c>
      <c r="B44" s="2">
        <v>1</v>
      </c>
      <c r="C44" s="3">
        <v>2.2000000000000002</v>
      </c>
      <c r="D44" s="23">
        <f>C44*1000*B44</f>
        <v>2200</v>
      </c>
    </row>
    <row r="45" spans="1:4" x14ac:dyDescent="0.25">
      <c r="A45" s="1" t="s">
        <v>7</v>
      </c>
      <c r="B45" s="2">
        <v>2</v>
      </c>
      <c r="C45" s="3">
        <v>1.6</v>
      </c>
      <c r="D45" s="23">
        <f t="shared" ref="D45:D46" si="7">C45*1000*B45</f>
        <v>3200</v>
      </c>
    </row>
    <row r="46" spans="1:4" x14ac:dyDescent="0.25">
      <c r="A46" s="13" t="s">
        <v>8</v>
      </c>
      <c r="B46" s="14">
        <v>1</v>
      </c>
      <c r="C46" s="15">
        <v>1.2</v>
      </c>
      <c r="D46" s="24">
        <f t="shared" si="7"/>
        <v>1200</v>
      </c>
    </row>
    <row r="47" spans="1:4" x14ac:dyDescent="0.25">
      <c r="A47" s="29" t="s">
        <v>17</v>
      </c>
      <c r="B47" s="26">
        <f>SUM(B27:B46)</f>
        <v>36</v>
      </c>
      <c r="C47" s="27"/>
      <c r="D47" s="28">
        <f>SUM(D35:D46)</f>
        <v>26000</v>
      </c>
    </row>
    <row r="48" spans="1:4" ht="18" customHeight="1" x14ac:dyDescent="0.25">
      <c r="A48" s="41" t="s">
        <v>27</v>
      </c>
      <c r="B48" s="42"/>
      <c r="C48" s="42"/>
      <c r="D48" s="43"/>
    </row>
    <row r="49" spans="1:4" x14ac:dyDescent="0.25">
      <c r="A49" s="1" t="s">
        <v>5</v>
      </c>
      <c r="B49" s="2">
        <v>1</v>
      </c>
      <c r="C49" s="3">
        <v>3.2</v>
      </c>
      <c r="D49" s="23">
        <f t="shared" ref="D49" si="8">C49*1000*B49</f>
        <v>3200</v>
      </c>
    </row>
    <row r="50" spans="1:4" x14ac:dyDescent="0.25">
      <c r="A50" s="38" t="s">
        <v>28</v>
      </c>
      <c r="B50" s="39"/>
      <c r="C50" s="39"/>
      <c r="D50" s="40"/>
    </row>
    <row r="51" spans="1:4" ht="15" customHeight="1" x14ac:dyDescent="0.25">
      <c r="A51" s="1" t="s">
        <v>6</v>
      </c>
      <c r="B51" s="2">
        <v>1</v>
      </c>
      <c r="C51" s="3">
        <v>2.5</v>
      </c>
      <c r="D51" s="23">
        <f>C51*1000*B51</f>
        <v>2500</v>
      </c>
    </row>
    <row r="52" spans="1:4" x14ac:dyDescent="0.25">
      <c r="A52" s="1" t="s">
        <v>7</v>
      </c>
      <c r="B52" s="2">
        <v>4</v>
      </c>
      <c r="C52" s="3">
        <v>1.4</v>
      </c>
      <c r="D52" s="23">
        <f>C52*1000*B52</f>
        <v>5600</v>
      </c>
    </row>
    <row r="53" spans="1:4" x14ac:dyDescent="0.25">
      <c r="A53" s="1" t="s">
        <v>8</v>
      </c>
      <c r="B53" s="2">
        <v>5</v>
      </c>
      <c r="C53" s="3">
        <v>1.2</v>
      </c>
      <c r="D53" s="23">
        <f>C53*1000*B53</f>
        <v>6000</v>
      </c>
    </row>
    <row r="54" spans="1:4" x14ac:dyDescent="0.25">
      <c r="A54" s="38" t="s">
        <v>30</v>
      </c>
      <c r="B54" s="39"/>
      <c r="C54" s="39"/>
      <c r="D54" s="40"/>
    </row>
    <row r="55" spans="1:4" ht="15" customHeight="1" x14ac:dyDescent="0.25">
      <c r="A55" s="1" t="s">
        <v>6</v>
      </c>
      <c r="B55" s="2">
        <v>1</v>
      </c>
      <c r="C55" s="3">
        <v>2.5</v>
      </c>
      <c r="D55" s="23">
        <f>C55*1000*B55</f>
        <v>2500</v>
      </c>
    </row>
    <row r="56" spans="1:4" x14ac:dyDescent="0.25">
      <c r="A56" s="1" t="s">
        <v>7</v>
      </c>
      <c r="B56" s="2">
        <v>4</v>
      </c>
      <c r="C56" s="3">
        <v>1.4</v>
      </c>
      <c r="D56" s="23">
        <f>C56*1000*B56</f>
        <v>5600</v>
      </c>
    </row>
    <row r="57" spans="1:4" x14ac:dyDescent="0.25">
      <c r="A57" s="1" t="s">
        <v>8</v>
      </c>
      <c r="B57" s="2">
        <v>5</v>
      </c>
      <c r="C57" s="3">
        <v>1.1000000000000001</v>
      </c>
      <c r="D57" s="23">
        <f>C57*1000*B57</f>
        <v>5500</v>
      </c>
    </row>
    <row r="58" spans="1:4" x14ac:dyDescent="0.25">
      <c r="A58" s="38" t="s">
        <v>29</v>
      </c>
      <c r="B58" s="39"/>
      <c r="C58" s="39"/>
      <c r="D58" s="40"/>
    </row>
    <row r="59" spans="1:4" ht="15" customHeight="1" x14ac:dyDescent="0.25">
      <c r="A59" s="1" t="s">
        <v>6</v>
      </c>
      <c r="B59" s="2">
        <v>1</v>
      </c>
      <c r="C59" s="3">
        <v>2.5</v>
      </c>
      <c r="D59" s="23">
        <f>C59*1000*B59</f>
        <v>2500</v>
      </c>
    </row>
    <row r="60" spans="1:4" x14ac:dyDescent="0.25">
      <c r="A60" s="1" t="s">
        <v>7</v>
      </c>
      <c r="B60" s="2">
        <v>5</v>
      </c>
      <c r="C60" s="3">
        <v>1.4</v>
      </c>
      <c r="D60" s="23">
        <f>C60*1000*B60</f>
        <v>7000</v>
      </c>
    </row>
    <row r="61" spans="1:4" x14ac:dyDescent="0.25">
      <c r="A61" s="1" t="s">
        <v>8</v>
      </c>
      <c r="B61" s="14">
        <v>4</v>
      </c>
      <c r="C61" s="15">
        <v>1.2</v>
      </c>
      <c r="D61" s="24">
        <f>C61*1000*B61</f>
        <v>4800</v>
      </c>
    </row>
    <row r="62" spans="1:4" x14ac:dyDescent="0.25">
      <c r="A62" s="1" t="s">
        <v>8</v>
      </c>
      <c r="B62" s="2">
        <v>5</v>
      </c>
      <c r="C62" s="3">
        <v>1.1000000000000001</v>
      </c>
      <c r="D62" s="23">
        <f>C62*1000*B62</f>
        <v>5500</v>
      </c>
    </row>
    <row r="63" spans="1:4" x14ac:dyDescent="0.25">
      <c r="A63" s="50" t="s">
        <v>19</v>
      </c>
      <c r="B63" s="51"/>
      <c r="C63" s="51"/>
      <c r="D63" s="52"/>
    </row>
    <row r="64" spans="1:4" ht="15" customHeight="1" x14ac:dyDescent="0.25">
      <c r="A64" s="1" t="s">
        <v>6</v>
      </c>
      <c r="B64" s="2">
        <v>1</v>
      </c>
      <c r="C64" s="3">
        <v>2.2999999999999998</v>
      </c>
      <c r="D64" s="23">
        <f>C64*1000*B64</f>
        <v>2300</v>
      </c>
    </row>
    <row r="65" spans="1:4" x14ac:dyDescent="0.25">
      <c r="A65" s="1" t="s">
        <v>7</v>
      </c>
      <c r="B65" s="2">
        <v>1</v>
      </c>
      <c r="C65" s="3">
        <v>1.6</v>
      </c>
      <c r="D65" s="23">
        <f>C65*1000*B65</f>
        <v>1600</v>
      </c>
    </row>
    <row r="66" spans="1:4" ht="15.75" thickBot="1" x14ac:dyDescent="0.3">
      <c r="A66" s="13" t="s">
        <v>8</v>
      </c>
      <c r="B66" s="14">
        <v>1</v>
      </c>
      <c r="C66" s="15">
        <v>1.2</v>
      </c>
      <c r="D66" s="25">
        <v>1400</v>
      </c>
    </row>
    <row r="67" spans="1:4" ht="15.75" thickBot="1" x14ac:dyDescent="0.3">
      <c r="A67" s="30" t="s">
        <v>17</v>
      </c>
      <c r="B67" s="31">
        <f>SUM(B49:B66)</f>
        <v>39</v>
      </c>
      <c r="C67" s="32"/>
      <c r="D67" s="33">
        <f>SUM(D49:D66)</f>
        <v>56000</v>
      </c>
    </row>
    <row r="68" spans="1:4" ht="15.75" thickBot="1" x14ac:dyDescent="0.3">
      <c r="A68" s="16" t="s">
        <v>11</v>
      </c>
      <c r="B68" s="17">
        <f>B67+B47+B25+B10</f>
        <v>100</v>
      </c>
      <c r="C68" s="18"/>
      <c r="D68" s="34">
        <f>D67+D47+D25+D10</f>
        <v>127900</v>
      </c>
    </row>
  </sheetData>
  <autoFilter ref="A3:D68"/>
  <mergeCells count="17">
    <mergeCell ref="A32:D32"/>
    <mergeCell ref="A35:D35"/>
    <mergeCell ref="A39:D39"/>
    <mergeCell ref="A63:D63"/>
    <mergeCell ref="A4:D4"/>
    <mergeCell ref="A43:D43"/>
    <mergeCell ref="A48:D48"/>
    <mergeCell ref="A50:D50"/>
    <mergeCell ref="A54:D54"/>
    <mergeCell ref="A58:D58"/>
    <mergeCell ref="A1:D1"/>
    <mergeCell ref="A28:D28"/>
    <mergeCell ref="A11:D11"/>
    <mergeCell ref="A21:D21"/>
    <mergeCell ref="A13:D13"/>
    <mergeCell ref="A17:D17"/>
    <mergeCell ref="A26:D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საშტატო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2019-06-03T12:52:53Z</dcterms:modified>
</cp:coreProperties>
</file>