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" i="1"/>
</calcChain>
</file>

<file path=xl/sharedStrings.xml><?xml version="1.0" encoding="utf-8"?>
<sst xmlns="http://schemas.openxmlformats.org/spreadsheetml/2006/main" count="201" uniqueCount="96">
  <si>
    <t>excel-ის ნომერი</t>
  </si>
  <si>
    <t>პირადი ნომერი</t>
  </si>
  <si>
    <t>01013015210</t>
  </si>
  <si>
    <t>01027024422</t>
  </si>
  <si>
    <t>01011063986</t>
  </si>
  <si>
    <t>12001082144</t>
  </si>
  <si>
    <t>01007002836</t>
  </si>
  <si>
    <t>01017022624</t>
  </si>
  <si>
    <t>01027072139</t>
  </si>
  <si>
    <t>01031000111</t>
  </si>
  <si>
    <t>01008033060</t>
  </si>
  <si>
    <t>60001119677</t>
  </si>
  <si>
    <t>01001010175</t>
  </si>
  <si>
    <t>01001061534</t>
  </si>
  <si>
    <t>01006014691</t>
  </si>
  <si>
    <t>01002026450</t>
  </si>
  <si>
    <t>56001011200</t>
  </si>
  <si>
    <t>01002016813</t>
  </si>
  <si>
    <t>01001009405</t>
  </si>
  <si>
    <t>01019043381</t>
  </si>
  <si>
    <t>01030002276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</si>
  <si>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</si>
  <si>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</si>
  <si>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</si>
  <si>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</si>
  <si>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</si>
  <si>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</si>
  <si>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</si>
  <si>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</si>
  <si>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</si>
  <si>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</si>
  <si>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</si>
  <si>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</si>
  <si>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</si>
  <si>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19 12 2020</t>
  </si>
  <si>
    <t>ივლისის თვეში</t>
  </si>
  <si>
    <t>9/2/-</t>
  </si>
  <si>
    <t>არა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</si>
  <si>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</si>
  <si>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</si>
  <si>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</si>
  <si>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პირველადი</t>
  </si>
  <si>
    <t>22 12 2020</t>
  </si>
  <si>
    <t>3წ/წ</t>
  </si>
  <si>
    <t>1/1/-</t>
  </si>
  <si>
    <t>30წ.წ საშვილოსნოს ყელის პოლიპექტომია.</t>
  </si>
  <si>
    <t>თოფურიძე სოფიო</t>
  </si>
  <si>
    <t>FU</t>
  </si>
  <si>
    <t>26 12 2020</t>
  </si>
  <si>
    <t>სექტემბრის თვეში.</t>
  </si>
  <si>
    <t>4/2/-</t>
  </si>
  <si>
    <t>2019წ. - პაპი ASCUS , კოლპოსკოპია Gr I (CIN 1) - N. 10 წ.წ კრიოდესტრუქცია.</t>
  </si>
  <si>
    <t>28 12 2020</t>
  </si>
  <si>
    <t xml:space="preserve">2020წ.- პაპი AGUS. კოლპოსკოპია - Gr I (LGSIL) - N87.9; </t>
  </si>
  <si>
    <t>6 წლის წინ</t>
  </si>
  <si>
    <t>14/2/-</t>
  </si>
  <si>
    <t>კრიოდესტრუქცია 2014წ.</t>
  </si>
  <si>
    <t>ა(ა) იპ ეროვნული სკრინინგ ცენტრი დიდუბის ფილიალი</t>
  </si>
  <si>
    <t>2წ წინ</t>
  </si>
  <si>
    <t>5/2/-</t>
  </si>
  <si>
    <t>LSIL/CIN1</t>
  </si>
  <si>
    <t>23 12 2020</t>
  </si>
  <si>
    <t>15,12</t>
  </si>
  <si>
    <t>-/0/-</t>
  </si>
  <si>
    <t>სკრინინგი 4</t>
  </si>
  <si>
    <t>24 12 2020</t>
  </si>
  <si>
    <t>1თვის წინ</t>
  </si>
  <si>
    <t>2/2/-</t>
  </si>
  <si>
    <t>პაპ ტესტი LSIL, კოლპოსკოპია CIN_I,  ჰისტეროსკოპიით პოლიპექტომია რამოდენიმე წლის წინ</t>
  </si>
  <si>
    <t>სკრინინგი 5</t>
  </si>
  <si>
    <t>25 12 2020</t>
  </si>
  <si>
    <t>პაპ ტესტი და კოლპოსკპია ნორმა</t>
  </si>
  <si>
    <t>NILM</t>
  </si>
  <si>
    <t>03,12</t>
  </si>
  <si>
    <t>3/3/-</t>
  </si>
  <si>
    <t>სპირალი უდგას, 8წ წინ კრიო</t>
  </si>
  <si>
    <t>19,11</t>
  </si>
  <si>
    <t>21 12 2020</t>
  </si>
  <si>
    <t>6/3/-</t>
  </si>
  <si>
    <t>კრიო 15 წლის უკან  2018 წელა პაპ NILM,კოლპო- CIN 1</t>
  </si>
  <si>
    <t>ა(ა) იპ ეროვნული სკრინინგ ცენტრი გლდანის ფილიალი</t>
  </si>
  <si>
    <t>15.12.2020</t>
  </si>
  <si>
    <t>2 /2/-</t>
  </si>
  <si>
    <t>6 თვის წინ პაპ ASCUS, kolpo cin1</t>
  </si>
  <si>
    <t>11,12,2020</t>
  </si>
  <si>
    <t>0/0/-</t>
  </si>
  <si>
    <t>08,12,2020</t>
  </si>
  <si>
    <t>8/4/ხელოვნური</t>
  </si>
  <si>
    <t>4 წლის წინ</t>
  </si>
  <si>
    <t xml:space="preserve">6/2/ხელოვნური; </t>
  </si>
  <si>
    <t>არაადეკვატური/არადამაკმაყოფილებელი</t>
  </si>
  <si>
    <t xml:space="preserve">აგვისტოში </t>
  </si>
  <si>
    <t xml:space="preserve">17/ 2/ხელოვნური; </t>
  </si>
  <si>
    <t>6/1/-</t>
  </si>
  <si>
    <t>საშოს პლასტიკა 7 წლის წინ</t>
  </si>
  <si>
    <t>6/1/ხელოვნური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</si>
</sst>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1" xfId="0" applyNumberFormat="1" applyFill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2" sqref="J2:K21"/>
    </sheetView>
  </sheetViews>
  <sheetFormatPr defaultRowHeight="15" x14ac:dyDescent="0.25"/>
  <cols>
    <col min="1" max="1" width="16.85546875" style="2" bestFit="1" customWidth="1"/>
    <col min="2" max="2" width="9.140625" style="2"/>
    <col min="3" max="3" width="32.28515625" style="7" customWidth="1"/>
    <col min="4" max="4" width="12" style="9" bestFit="1" customWidth="1"/>
    <col min="5" max="9" width="9.140625" style="2"/>
    <col min="10" max="10" width="15.7109375" style="2" customWidth="1"/>
    <col min="11" max="16384" width="9.140625" style="2"/>
  </cols>
  <sheetData>
    <row r="1" spans="1:10" x14ac:dyDescent="0.25">
      <c r="A1" s="3" t="s">
        <v>0</v>
      </c>
      <c r="C1" s="5" t="s">
        <v>1</v>
      </c>
      <c r="D1" s="9">
        <v>20201229</v>
      </c>
    </row>
    <row r="2" spans="1:10" x14ac:dyDescent="0.25">
      <c r="A2" s="2" t="str">
        <f>$D$1&amp;TEXT(B2, "00")</f>
        <v>2020122901</v>
      </c>
      <c r="B2" s="2">
        <v>1</v>
      </c>
      <c r="C2" s="1" t="s">
        <v>2</v>
      </c>
      <c r="D2" s="9" t="str">
        <f>"insert into @PID_EXCELL_NO values("&amp;A2&amp;",'"&amp;C2&amp;"')"</f>
        <v>insert into @PID_EXCELL_NO values(2020122901,'01013015210')</v>
      </c>
      <c r="J2" s="10"/>
    </row>
    <row r="3" spans="1:10" x14ac:dyDescent="0.25">
      <c r="A3" s="2" t="str">
        <f t="shared" ref="A3:A20" si="0">$D$1&amp;TEXT(B3, "00")</f>
        <v>2020122902</v>
      </c>
      <c r="B3" s="2">
        <v>2</v>
      </c>
      <c r="C3" s="1" t="s">
        <v>3</v>
      </c>
      <c r="D3" s="9" t="str">
        <f t="shared" ref="D3:D20" si="1">"insert into @PID_EXCELL_NO values("&amp;A3&amp;",'"&amp;C3&amp;"')"</f>
        <v>insert into @PID_EXCELL_NO values(2020122902,'01027024422')</v>
      </c>
      <c r="J3" s="10"/>
    </row>
    <row r="4" spans="1:10" x14ac:dyDescent="0.25">
      <c r="A4" s="2" t="str">
        <f t="shared" si="0"/>
        <v>2020122903</v>
      </c>
      <c r="B4" s="2">
        <v>3</v>
      </c>
      <c r="C4" s="1" t="s">
        <v>4</v>
      </c>
      <c r="D4" s="9" t="str">
        <f t="shared" si="1"/>
        <v>insert into @PID_EXCELL_NO values(2020122903,'01011063986')</v>
      </c>
      <c r="J4" s="10"/>
    </row>
    <row r="5" spans="1:10" x14ac:dyDescent="0.25">
      <c r="A5" s="2" t="str">
        <f t="shared" si="0"/>
        <v>2020122904</v>
      </c>
      <c r="B5" s="2">
        <v>4</v>
      </c>
      <c r="C5" s="1" t="s">
        <v>5</v>
      </c>
      <c r="D5" s="9" t="str">
        <f t="shared" si="1"/>
        <v>insert into @PID_EXCELL_NO values(2020122904,'12001082144')</v>
      </c>
      <c r="J5" s="10"/>
    </row>
    <row r="6" spans="1:10" x14ac:dyDescent="0.25">
      <c r="A6" s="2" t="str">
        <f t="shared" si="0"/>
        <v>2020122905</v>
      </c>
      <c r="B6" s="2">
        <v>5</v>
      </c>
      <c r="C6" s="1" t="s">
        <v>6</v>
      </c>
      <c r="D6" s="9" t="str">
        <f t="shared" si="1"/>
        <v>insert into @PID_EXCELL_NO values(2020122905,'01007002836')</v>
      </c>
      <c r="J6" s="10"/>
    </row>
    <row r="7" spans="1:10" x14ac:dyDescent="0.25">
      <c r="A7" s="2" t="str">
        <f t="shared" si="0"/>
        <v>2020122906</v>
      </c>
      <c r="B7" s="2">
        <v>6</v>
      </c>
      <c r="C7" s="1" t="s">
        <v>7</v>
      </c>
      <c r="D7" s="9" t="str">
        <f t="shared" si="1"/>
        <v>insert into @PID_EXCELL_NO values(2020122906,'01017022624')</v>
      </c>
      <c r="J7" s="10"/>
    </row>
    <row r="8" spans="1:10" x14ac:dyDescent="0.25">
      <c r="A8" s="2" t="str">
        <f t="shared" si="0"/>
        <v>2020122907</v>
      </c>
      <c r="B8" s="2">
        <v>7</v>
      </c>
      <c r="C8" s="1" t="s">
        <v>8</v>
      </c>
      <c r="D8" s="9" t="str">
        <f t="shared" si="1"/>
        <v>insert into @PID_EXCELL_NO values(2020122907,'01027072139')</v>
      </c>
      <c r="J8" s="10"/>
    </row>
    <row r="9" spans="1:10" x14ac:dyDescent="0.25">
      <c r="A9" s="2" t="str">
        <f t="shared" si="0"/>
        <v>2020122908</v>
      </c>
      <c r="B9" s="2">
        <v>8</v>
      </c>
      <c r="C9" s="1" t="s">
        <v>9</v>
      </c>
      <c r="D9" s="9" t="str">
        <f t="shared" si="1"/>
        <v>insert into @PID_EXCELL_NO values(2020122908,'01031000111')</v>
      </c>
      <c r="J9" s="10"/>
    </row>
    <row r="10" spans="1:10" x14ac:dyDescent="0.25">
      <c r="A10" s="2" t="str">
        <f t="shared" si="0"/>
        <v>2020122909</v>
      </c>
      <c r="B10" s="2">
        <v>9</v>
      </c>
      <c r="C10" s="1" t="s">
        <v>10</v>
      </c>
      <c r="D10" s="9" t="str">
        <f t="shared" si="1"/>
        <v>insert into @PID_EXCELL_NO values(2020122909,'01008033060')</v>
      </c>
      <c r="J10" s="10"/>
    </row>
    <row r="11" spans="1:10" x14ac:dyDescent="0.25">
      <c r="A11" s="2" t="str">
        <f t="shared" si="0"/>
        <v>2020122910</v>
      </c>
      <c r="B11" s="2">
        <v>10</v>
      </c>
      <c r="C11" s="1" t="s">
        <v>11</v>
      </c>
      <c r="D11" s="9" t="str">
        <f t="shared" si="1"/>
        <v>insert into @PID_EXCELL_NO values(2020122910,'60001119677')</v>
      </c>
      <c r="J11" s="10"/>
    </row>
    <row r="12" spans="1:10" x14ac:dyDescent="0.25">
      <c r="A12" s="2" t="str">
        <f t="shared" si="0"/>
        <v>2020122911</v>
      </c>
      <c r="B12" s="2">
        <v>11</v>
      </c>
      <c r="C12" s="1" t="s">
        <v>12</v>
      </c>
      <c r="D12" s="9" t="str">
        <f t="shared" si="1"/>
        <v>insert into @PID_EXCELL_NO values(2020122911,'01001010175')</v>
      </c>
      <c r="J12" s="10"/>
    </row>
    <row r="13" spans="1:10" x14ac:dyDescent="0.25">
      <c r="A13" s="2" t="str">
        <f t="shared" si="0"/>
        <v>2020122912</v>
      </c>
      <c r="B13" s="2">
        <v>12</v>
      </c>
      <c r="C13" s="1" t="s">
        <v>13</v>
      </c>
      <c r="D13" s="9" t="str">
        <f t="shared" si="1"/>
        <v>insert into @PID_EXCELL_NO values(2020122912,'01001061534')</v>
      </c>
      <c r="J13" s="10"/>
    </row>
    <row r="14" spans="1:10" x14ac:dyDescent="0.25">
      <c r="A14" s="2" t="str">
        <f t="shared" si="0"/>
        <v>2020122913</v>
      </c>
      <c r="B14" s="2">
        <v>13</v>
      </c>
      <c r="C14" s="1" t="s">
        <v>14</v>
      </c>
      <c r="D14" s="9" t="str">
        <f t="shared" si="1"/>
        <v>insert into @PID_EXCELL_NO values(2020122913,'01006014691')</v>
      </c>
      <c r="J14" s="10"/>
    </row>
    <row r="15" spans="1:10" x14ac:dyDescent="0.25">
      <c r="A15" s="2" t="str">
        <f t="shared" si="0"/>
        <v>2020122914</v>
      </c>
      <c r="B15" s="2">
        <v>14</v>
      </c>
      <c r="C15" s="8" t="s">
        <v>15</v>
      </c>
      <c r="D15" s="9" t="str">
        <f t="shared" si="1"/>
        <v>insert into @PID_EXCELL_NO values(2020122914,'01002026450')</v>
      </c>
      <c r="J15" s="10"/>
    </row>
    <row r="16" spans="1:10" x14ac:dyDescent="0.25">
      <c r="A16" s="2" t="str">
        <f t="shared" si="0"/>
        <v>2020122915</v>
      </c>
      <c r="B16" s="2">
        <v>15</v>
      </c>
      <c r="C16" s="8" t="s">
        <v>16</v>
      </c>
      <c r="D16" s="9" t="str">
        <f t="shared" si="1"/>
        <v>insert into @PID_EXCELL_NO values(2020122915,'56001011200')</v>
      </c>
      <c r="J16" s="10"/>
    </row>
    <row r="17" spans="1:10" x14ac:dyDescent="0.25">
      <c r="A17" s="2" t="str">
        <f t="shared" si="0"/>
        <v>2020122916</v>
      </c>
      <c r="B17" s="2">
        <v>16</v>
      </c>
      <c r="C17" s="1" t="s">
        <v>17</v>
      </c>
      <c r="D17" s="9" t="str">
        <f t="shared" si="1"/>
        <v>insert into @PID_EXCELL_NO values(2020122916,'01002016813')</v>
      </c>
      <c r="J17" s="10"/>
    </row>
    <row r="18" spans="1:10" x14ac:dyDescent="0.25">
      <c r="A18" s="2" t="str">
        <f t="shared" si="0"/>
        <v>2020122917</v>
      </c>
      <c r="B18" s="2">
        <v>17</v>
      </c>
      <c r="C18" s="1" t="s">
        <v>18</v>
      </c>
      <c r="D18" s="9" t="str">
        <f t="shared" si="1"/>
        <v>insert into @PID_EXCELL_NO values(2020122917,'01001009405')</v>
      </c>
      <c r="J18" s="10"/>
    </row>
    <row r="19" spans="1:10" x14ac:dyDescent="0.25">
      <c r="A19" s="2" t="str">
        <f t="shared" si="0"/>
        <v>2020122918</v>
      </c>
      <c r="B19" s="2">
        <v>18</v>
      </c>
      <c r="C19" s="1" t="s">
        <v>19</v>
      </c>
      <c r="D19" s="9" t="str">
        <f t="shared" si="1"/>
        <v>insert into @PID_EXCELL_NO values(2020122918,'01019043381')</v>
      </c>
      <c r="J19" s="10"/>
    </row>
    <row r="20" spans="1:10" x14ac:dyDescent="0.25">
      <c r="A20" s="2" t="str">
        <f t="shared" si="0"/>
        <v>2020122919</v>
      </c>
      <c r="B20" s="2">
        <v>19</v>
      </c>
      <c r="C20" s="1" t="s">
        <v>20</v>
      </c>
      <c r="D20" s="9" t="str">
        <f t="shared" si="1"/>
        <v>insert into @PID_EXCELL_NO values(2020122919,'01030002276')</v>
      </c>
      <c r="J20" s="10"/>
    </row>
    <row r="21" spans="1:10" x14ac:dyDescent="0.25">
      <c r="C21" s="6"/>
    </row>
    <row r="22" spans="1:10" x14ac:dyDescent="0.25">
      <c r="C22" s="6"/>
    </row>
    <row r="23" spans="1:10" x14ac:dyDescent="0.25">
      <c r="C23" s="6"/>
    </row>
    <row r="24" spans="1:10" x14ac:dyDescent="0.25">
      <c r="C24" s="4"/>
    </row>
    <row r="25" spans="1:10" x14ac:dyDescent="0.25">
      <c r="C25" s="4"/>
    </row>
    <row r="26" spans="1:10" x14ac:dyDescent="0.25">
      <c r="C26" s="6"/>
    </row>
    <row r="27" spans="1:10" x14ac:dyDescent="0.25">
      <c r="C27" s="6"/>
    </row>
    <row r="28" spans="1:10" x14ac:dyDescent="0.25">
      <c r="C28" s="6"/>
    </row>
    <row r="29" spans="1:10" x14ac:dyDescent="0.25">
      <c r="C29" s="4"/>
    </row>
    <row r="30" spans="1:10" x14ac:dyDescent="0.25">
      <c r="C30" s="6"/>
    </row>
    <row r="31" spans="1:10" x14ac:dyDescent="0.25">
      <c r="C31" s="6"/>
    </row>
    <row r="32" spans="1:10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4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F2" sqref="F2:F20"/>
    </sheetView>
  </sheetViews>
  <sheetFormatPr defaultRowHeight="15" x14ac:dyDescent="0.25"/>
  <cols>
    <col min="2" max="2" width="18" customWidth="1"/>
    <col min="3" max="3" width="18" bestFit="1" customWidth="1"/>
    <col min="6" max="6" width="16.7109375" style="10" bestFit="1" customWidth="1"/>
  </cols>
  <sheetData>
    <row r="1" spans="1:13" x14ac:dyDescent="0.25">
      <c r="A1" s="12" t="s">
        <v>21</v>
      </c>
      <c r="B1" t="s">
        <v>22</v>
      </c>
      <c r="C1" t="s">
        <v>23</v>
      </c>
      <c r="D1" t="s">
        <v>24</v>
      </c>
      <c r="E1" t="s">
        <v>25</v>
      </c>
      <c r="F1" s="10" t="s">
        <v>1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</row>
    <row r="2" spans="1:13" x14ac:dyDescent="0.25">
      <c r="A2" s="12">
        <v>261161</v>
      </c>
      <c r="B2" t="s">
        <v>33</v>
      </c>
      <c r="C2" t="s">
        <v>34</v>
      </c>
      <c r="D2">
        <v>13395</v>
      </c>
      <c r="E2">
        <v>48</v>
      </c>
      <c r="F2" s="10" t="s">
        <v>2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M2" t="s">
        <v>40</v>
      </c>
    </row>
    <row r="3" spans="1:13" x14ac:dyDescent="0.25">
      <c r="A3" s="12">
        <v>261244</v>
      </c>
      <c r="B3" t="s">
        <v>41</v>
      </c>
      <c r="C3" t="s">
        <v>42</v>
      </c>
      <c r="D3">
        <v>22629</v>
      </c>
      <c r="E3">
        <v>58</v>
      </c>
      <c r="F3" s="10" t="s">
        <v>3</v>
      </c>
      <c r="G3" t="s">
        <v>43</v>
      </c>
      <c r="H3" t="s">
        <v>44</v>
      </c>
      <c r="I3" t="s">
        <v>45</v>
      </c>
      <c r="J3" t="s">
        <v>46</v>
      </c>
      <c r="K3" t="s">
        <v>39</v>
      </c>
      <c r="M3" t="s">
        <v>40</v>
      </c>
    </row>
    <row r="4" spans="1:13" x14ac:dyDescent="0.25">
      <c r="A4" s="12">
        <v>261512</v>
      </c>
      <c r="B4" t="s">
        <v>47</v>
      </c>
      <c r="C4" t="s">
        <v>48</v>
      </c>
      <c r="D4">
        <v>75214</v>
      </c>
      <c r="E4">
        <v>47</v>
      </c>
      <c r="F4" s="10" t="s">
        <v>4</v>
      </c>
      <c r="G4" t="s">
        <v>49</v>
      </c>
      <c r="H4" t="s">
        <v>50</v>
      </c>
      <c r="I4" t="s">
        <v>51</v>
      </c>
      <c r="J4" t="s">
        <v>38</v>
      </c>
      <c r="K4" t="s">
        <v>39</v>
      </c>
      <c r="M4" t="s">
        <v>40</v>
      </c>
    </row>
    <row r="5" spans="1:13" x14ac:dyDescent="0.25">
      <c r="A5" s="12">
        <v>261534</v>
      </c>
      <c r="B5" t="s">
        <v>47</v>
      </c>
      <c r="C5" t="s">
        <v>52</v>
      </c>
      <c r="D5">
        <v>311809</v>
      </c>
      <c r="E5">
        <v>30</v>
      </c>
      <c r="F5" s="10" t="s">
        <v>5</v>
      </c>
      <c r="G5" s="11">
        <v>44184</v>
      </c>
      <c r="H5" t="s">
        <v>50</v>
      </c>
      <c r="I5" t="s">
        <v>53</v>
      </c>
      <c r="J5" t="s">
        <v>46</v>
      </c>
      <c r="K5" t="s">
        <v>39</v>
      </c>
      <c r="M5" t="s">
        <v>40</v>
      </c>
    </row>
    <row r="6" spans="1:13" x14ac:dyDescent="0.25">
      <c r="A6" s="12">
        <v>261148</v>
      </c>
      <c r="B6" t="s">
        <v>41</v>
      </c>
      <c r="C6" t="s">
        <v>34</v>
      </c>
      <c r="D6">
        <v>32441</v>
      </c>
      <c r="E6">
        <v>52</v>
      </c>
      <c r="F6" s="10" t="s">
        <v>6</v>
      </c>
      <c r="G6" t="s">
        <v>54</v>
      </c>
      <c r="H6" t="s">
        <v>55</v>
      </c>
      <c r="I6" t="s">
        <v>56</v>
      </c>
      <c r="J6" t="s">
        <v>38</v>
      </c>
      <c r="K6" t="s">
        <v>39</v>
      </c>
      <c r="M6" t="s">
        <v>57</v>
      </c>
    </row>
    <row r="7" spans="1:13" x14ac:dyDescent="0.25">
      <c r="A7" s="12">
        <v>261284</v>
      </c>
      <c r="B7" t="s">
        <v>41</v>
      </c>
      <c r="C7" t="s">
        <v>42</v>
      </c>
      <c r="D7">
        <v>336580</v>
      </c>
      <c r="E7">
        <v>53</v>
      </c>
      <c r="F7" s="10" t="s">
        <v>7</v>
      </c>
      <c r="G7" t="s">
        <v>58</v>
      </c>
      <c r="H7" t="s">
        <v>59</v>
      </c>
      <c r="I7" t="s">
        <v>37</v>
      </c>
      <c r="J7" t="s">
        <v>46</v>
      </c>
      <c r="K7" t="s">
        <v>60</v>
      </c>
      <c r="M7" t="s">
        <v>57</v>
      </c>
    </row>
    <row r="8" spans="1:13" x14ac:dyDescent="0.25">
      <c r="A8" s="12">
        <v>261302</v>
      </c>
      <c r="B8" t="s">
        <v>41</v>
      </c>
      <c r="C8" t="s">
        <v>61</v>
      </c>
      <c r="D8">
        <v>336593</v>
      </c>
      <c r="E8">
        <v>27</v>
      </c>
      <c r="F8" s="10" t="s">
        <v>8</v>
      </c>
      <c r="G8" t="s">
        <v>62</v>
      </c>
      <c r="H8" t="s">
        <v>63</v>
      </c>
      <c r="I8" t="s">
        <v>37</v>
      </c>
      <c r="J8" t="s">
        <v>38</v>
      </c>
      <c r="K8" t="s">
        <v>39</v>
      </c>
      <c r="M8" t="s">
        <v>57</v>
      </c>
    </row>
    <row r="9" spans="1:13" x14ac:dyDescent="0.25">
      <c r="A9" s="12">
        <v>261352</v>
      </c>
      <c r="B9" t="s">
        <v>64</v>
      </c>
      <c r="C9" t="s">
        <v>65</v>
      </c>
      <c r="D9">
        <v>172605</v>
      </c>
      <c r="E9">
        <v>41</v>
      </c>
      <c r="F9" s="10" t="s">
        <v>9</v>
      </c>
      <c r="G9" t="s">
        <v>66</v>
      </c>
      <c r="H9" t="s">
        <v>67</v>
      </c>
      <c r="I9" t="s">
        <v>68</v>
      </c>
      <c r="J9" t="s">
        <v>38</v>
      </c>
      <c r="K9" t="s">
        <v>39</v>
      </c>
      <c r="M9" t="s">
        <v>57</v>
      </c>
    </row>
    <row r="10" spans="1:13" x14ac:dyDescent="0.25">
      <c r="A10" s="12">
        <v>261408</v>
      </c>
      <c r="B10" t="s">
        <v>69</v>
      </c>
      <c r="C10" t="s">
        <v>70</v>
      </c>
      <c r="D10">
        <v>129818</v>
      </c>
      <c r="E10">
        <v>32</v>
      </c>
      <c r="F10" s="10" t="s">
        <v>10</v>
      </c>
      <c r="G10">
        <v>17.12</v>
      </c>
      <c r="H10" t="s">
        <v>63</v>
      </c>
      <c r="I10" t="s">
        <v>71</v>
      </c>
      <c r="J10" t="s">
        <v>46</v>
      </c>
      <c r="K10" t="s">
        <v>72</v>
      </c>
      <c r="M10" t="s">
        <v>57</v>
      </c>
    </row>
    <row r="11" spans="1:13" x14ac:dyDescent="0.25">
      <c r="A11" s="12">
        <v>261485</v>
      </c>
      <c r="B11" t="s">
        <v>41</v>
      </c>
      <c r="C11" t="s">
        <v>48</v>
      </c>
      <c r="D11">
        <v>336739</v>
      </c>
      <c r="E11">
        <v>31</v>
      </c>
      <c r="F11" s="10" t="s">
        <v>11</v>
      </c>
      <c r="G11" t="s">
        <v>73</v>
      </c>
      <c r="H11" t="s">
        <v>74</v>
      </c>
      <c r="I11" t="s">
        <v>75</v>
      </c>
      <c r="J11" t="s">
        <v>46</v>
      </c>
      <c r="K11" t="s">
        <v>60</v>
      </c>
      <c r="M11" t="s">
        <v>57</v>
      </c>
    </row>
    <row r="12" spans="1:13" x14ac:dyDescent="0.25">
      <c r="A12" s="12">
        <v>261566</v>
      </c>
      <c r="B12" t="s">
        <v>33</v>
      </c>
      <c r="C12" t="s">
        <v>52</v>
      </c>
      <c r="D12">
        <v>130834</v>
      </c>
      <c r="E12">
        <v>43</v>
      </c>
      <c r="F12" s="10" t="s">
        <v>12</v>
      </c>
      <c r="G12" t="s">
        <v>76</v>
      </c>
      <c r="H12" t="s">
        <v>59</v>
      </c>
      <c r="I12" t="s">
        <v>37</v>
      </c>
      <c r="J12" t="s">
        <v>46</v>
      </c>
      <c r="K12" t="s">
        <v>39</v>
      </c>
      <c r="M12" t="s">
        <v>57</v>
      </c>
    </row>
    <row r="13" spans="1:13" x14ac:dyDescent="0.25">
      <c r="A13" s="12">
        <v>261180</v>
      </c>
      <c r="B13" t="s">
        <v>47</v>
      </c>
      <c r="C13" t="s">
        <v>77</v>
      </c>
      <c r="D13">
        <v>238842</v>
      </c>
      <c r="E13">
        <v>46</v>
      </c>
      <c r="F13" s="10" t="s">
        <v>13</v>
      </c>
      <c r="G13" s="11">
        <v>44162</v>
      </c>
      <c r="H13" t="s">
        <v>78</v>
      </c>
      <c r="I13" t="s">
        <v>79</v>
      </c>
      <c r="J13" t="s">
        <v>38</v>
      </c>
      <c r="K13" t="s">
        <v>60</v>
      </c>
      <c r="M13" t="s">
        <v>80</v>
      </c>
    </row>
    <row r="14" spans="1:13" x14ac:dyDescent="0.25">
      <c r="A14" s="12">
        <v>261233</v>
      </c>
      <c r="B14" t="s">
        <v>47</v>
      </c>
      <c r="C14" t="s">
        <v>42</v>
      </c>
      <c r="D14">
        <v>309659</v>
      </c>
      <c r="E14">
        <v>36</v>
      </c>
      <c r="F14" s="10" t="s">
        <v>14</v>
      </c>
      <c r="G14" t="s">
        <v>81</v>
      </c>
      <c r="H14" t="s">
        <v>82</v>
      </c>
      <c r="I14" t="s">
        <v>83</v>
      </c>
      <c r="J14" t="s">
        <v>38</v>
      </c>
      <c r="K14" t="s">
        <v>60</v>
      </c>
      <c r="M14" t="s">
        <v>80</v>
      </c>
    </row>
    <row r="15" spans="1:13" x14ac:dyDescent="0.25">
      <c r="A15" s="12">
        <v>261294</v>
      </c>
      <c r="B15" t="s">
        <v>33</v>
      </c>
      <c r="C15" t="s">
        <v>42</v>
      </c>
      <c r="D15">
        <v>145600</v>
      </c>
      <c r="E15">
        <v>45</v>
      </c>
      <c r="F15" s="10" t="s">
        <v>15</v>
      </c>
      <c r="G15" t="s">
        <v>84</v>
      </c>
      <c r="H15" t="s">
        <v>85</v>
      </c>
      <c r="I15" t="s">
        <v>37</v>
      </c>
      <c r="J15" t="s">
        <v>38</v>
      </c>
      <c r="K15" t="s">
        <v>39</v>
      </c>
      <c r="M15" t="s">
        <v>80</v>
      </c>
    </row>
    <row r="16" spans="1:13" x14ac:dyDescent="0.25">
      <c r="A16" s="12">
        <v>261298</v>
      </c>
      <c r="B16" t="s">
        <v>41</v>
      </c>
      <c r="C16" t="s">
        <v>42</v>
      </c>
      <c r="D16">
        <v>336591</v>
      </c>
      <c r="E16">
        <v>33</v>
      </c>
      <c r="F16" s="10" t="s">
        <v>16</v>
      </c>
      <c r="G16" t="s">
        <v>86</v>
      </c>
      <c r="H16" t="s">
        <v>87</v>
      </c>
      <c r="I16" t="s">
        <v>37</v>
      </c>
      <c r="J16" t="s">
        <v>38</v>
      </c>
      <c r="K16" t="s">
        <v>39</v>
      </c>
      <c r="M16" t="s">
        <v>80</v>
      </c>
    </row>
    <row r="17" spans="1:13" x14ac:dyDescent="0.25">
      <c r="A17" s="12">
        <v>261324</v>
      </c>
      <c r="B17" t="s">
        <v>33</v>
      </c>
      <c r="C17" t="s">
        <v>61</v>
      </c>
      <c r="D17">
        <v>43100</v>
      </c>
      <c r="E17">
        <v>52</v>
      </c>
      <c r="F17" s="10" t="s">
        <v>17</v>
      </c>
      <c r="G17" t="s">
        <v>88</v>
      </c>
      <c r="H17" t="s">
        <v>89</v>
      </c>
      <c r="I17" t="s">
        <v>37</v>
      </c>
      <c r="J17" t="s">
        <v>46</v>
      </c>
      <c r="K17" t="s">
        <v>90</v>
      </c>
      <c r="M17" t="s">
        <v>80</v>
      </c>
    </row>
    <row r="18" spans="1:13" x14ac:dyDescent="0.25">
      <c r="A18" s="12">
        <v>261375</v>
      </c>
      <c r="B18" t="s">
        <v>41</v>
      </c>
      <c r="C18" t="s">
        <v>65</v>
      </c>
      <c r="D18">
        <v>336652</v>
      </c>
      <c r="E18">
        <v>55</v>
      </c>
      <c r="F18" s="10" t="s">
        <v>18</v>
      </c>
      <c r="G18" t="s">
        <v>91</v>
      </c>
      <c r="H18" t="s">
        <v>92</v>
      </c>
      <c r="I18" t="s">
        <v>37</v>
      </c>
      <c r="J18" t="s">
        <v>46</v>
      </c>
      <c r="K18" t="s">
        <v>39</v>
      </c>
      <c r="M18" t="s">
        <v>80</v>
      </c>
    </row>
    <row r="19" spans="1:13" x14ac:dyDescent="0.25">
      <c r="A19" s="12">
        <v>261502</v>
      </c>
      <c r="B19" t="s">
        <v>33</v>
      </c>
      <c r="C19" t="s">
        <v>48</v>
      </c>
      <c r="D19">
        <v>180897</v>
      </c>
      <c r="E19">
        <v>44</v>
      </c>
      <c r="F19" s="10" t="s">
        <v>19</v>
      </c>
      <c r="G19" s="11">
        <v>44180</v>
      </c>
      <c r="H19" t="s">
        <v>93</v>
      </c>
      <c r="I19" t="s">
        <v>94</v>
      </c>
      <c r="J19" t="s">
        <v>38</v>
      </c>
      <c r="K19" t="s">
        <v>39</v>
      </c>
      <c r="M19" t="s">
        <v>80</v>
      </c>
    </row>
    <row r="20" spans="1:13" x14ac:dyDescent="0.25">
      <c r="A20" s="12">
        <v>261486</v>
      </c>
      <c r="B20" t="s">
        <v>41</v>
      </c>
      <c r="C20" t="s">
        <v>48</v>
      </c>
      <c r="D20">
        <v>336740</v>
      </c>
      <c r="E20">
        <v>43</v>
      </c>
      <c r="F20" s="10" t="s">
        <v>20</v>
      </c>
      <c r="G20" t="s">
        <v>84</v>
      </c>
      <c r="H20" t="s">
        <v>95</v>
      </c>
      <c r="I20" t="s">
        <v>37</v>
      </c>
      <c r="J20" t="s">
        <v>38</v>
      </c>
      <c r="K20" t="s">
        <v>39</v>
      </c>
      <c r="M2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2020-12-29T16:12:46Z</dcterms:modified>
</cp:coreProperties>
</file>