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8.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25" windowHeight="11025" activeTab="6"/>
  </bookViews>
  <sheets>
    <sheet name="Cover" sheetId="8" r:id="rId1"/>
    <sheet name="Page de garde" sheetId="10" state="hidden" r:id="rId2"/>
    <sheet name="Página de cubierta" sheetId="11" state="hidden" r:id="rId3"/>
    <sheet name="PerformanceFrameworkYear1" sheetId="1" state="hidden" r:id="rId4"/>
    <sheet name="PerformanceFrameworkYear2" sheetId="12" state="hidden" r:id="rId5"/>
    <sheet name="PerformanceFrameworkYear3" sheetId="13" state="hidden" r:id="rId6"/>
    <sheet name="Evaluation_Y1" sheetId="7" r:id="rId7"/>
    <sheet name="Evaluation_Y2" sheetId="14" state="hidden" r:id="rId8"/>
    <sheet name="Evaluation_Y3" sheetId="15" state="hidden" r:id="rId9"/>
    <sheet name="Lookup" sheetId="2" state="hidden" r:id="rId10"/>
    <sheet name="ListCCM" sheetId="9" state="hidden" r:id="rId11"/>
  </sheets>
  <definedNames>
    <definedName name="List_Indic_CCMsec" localSheetId="7">#REF!</definedName>
    <definedName name="List_Indic_CCMsec" localSheetId="8">#REF!</definedName>
    <definedName name="List_Indic_CCMsec" localSheetId="4">#REF!</definedName>
    <definedName name="List_Indic_CCMsec" localSheetId="5">#REF!</definedName>
    <definedName name="List_Indic_CCMsec">#REF!</definedName>
    <definedName name="ListCCMIndic" localSheetId="7">#REF!</definedName>
    <definedName name="ListCCMIndic" localSheetId="8">#REF!</definedName>
    <definedName name="ListCCMIndic" localSheetId="4">#REF!</definedName>
    <definedName name="ListCCMIndic" localSheetId="5">#REF!</definedName>
    <definedName name="ListCCMIndic">#REF!</definedName>
    <definedName name="Quantitative">Lookup!$C$2:$C$8</definedName>
    <definedName name="YesNo">Lookup!$A$2:$A$3</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5" l="1"/>
  <c r="B14" i="15"/>
  <c r="C15" i="14"/>
  <c r="B14" i="14"/>
  <c r="D16" i="13"/>
  <c r="D15" i="13"/>
  <c r="D16" i="12"/>
  <c r="D15" i="12"/>
  <c r="B14" i="7" l="1"/>
  <c r="D16" i="1"/>
  <c r="D15" i="1"/>
  <c r="C14" i="7" l="1"/>
  <c r="C14" i="14"/>
  <c r="C14" i="15"/>
  <c r="C15" i="7"/>
</calcChain>
</file>

<file path=xl/sharedStrings.xml><?xml version="1.0" encoding="utf-8"?>
<sst xmlns="http://schemas.openxmlformats.org/spreadsheetml/2006/main" count="803" uniqueCount="408">
  <si>
    <t>Yes</t>
  </si>
  <si>
    <t>No</t>
  </si>
  <si>
    <t>YesNo</t>
  </si>
  <si>
    <t>Indicator 1:</t>
  </si>
  <si>
    <t>Indicator 2:</t>
  </si>
  <si>
    <t>Indicator 3:</t>
  </si>
  <si>
    <t>Indicator 4:</t>
  </si>
  <si>
    <t>Indicator 5:</t>
  </si>
  <si>
    <t xml:space="preserve">CCM Secretariat is facilitating the information sharing between country level activities and GF Secretariat as well as supporting Country Teams when in countries. </t>
  </si>
  <si>
    <t>CCM Performance</t>
  </si>
  <si>
    <t>Comments</t>
  </si>
  <si>
    <t>CCM Secretariat Performance</t>
  </si>
  <si>
    <t>(CCM0) Latest Eligibility and Performance Assessment (EPA) overall ratings is at least at 90% compliance. OR Latest EPA has improved at least 30% since last assessement. (MANDATORY)</t>
  </si>
  <si>
    <t>CCM Self Assessment</t>
  </si>
  <si>
    <t>CCM Hub</t>
  </si>
  <si>
    <t>CCM PERFORMANCE
Indicators</t>
  </si>
  <si>
    <t>CCM SECRETARIAT 
Indicators</t>
  </si>
  <si>
    <t>Assessment</t>
  </si>
  <si>
    <t>Pending</t>
  </si>
  <si>
    <t>Has the CCM Secretariat provided CCM Funding documentation as requested?</t>
  </si>
  <si>
    <t>Has the CCM Secretariat provided the necessary support to GF Secretariat and CTs, including the information sharing incountry, as requested?</t>
  </si>
  <si>
    <t>Exceptional</t>
  </si>
  <si>
    <t>Serious Issues</t>
  </si>
  <si>
    <t>Performing well</t>
  </si>
  <si>
    <t>Minor issues</t>
  </si>
  <si>
    <t>Evaluation</t>
  </si>
  <si>
    <t>Can the CCM provide on demand the evidence they have done necessary efforts to reach the objective? (meeting minutes, emails, letters)</t>
  </si>
  <si>
    <t>(CCM1) CCM documents evidence that they are making all the necessary efforts to avoid stock-outs of key drugs AND 'emergency disbursement' to prevent them.</t>
  </si>
  <si>
    <t>(CCM2)  CCM documents evidence that they are making all the necessary efforts to avoid grants in the portfolio which receive two consecutive B2/C ratings.</t>
  </si>
  <si>
    <t>CCM assesses annually the overall CCM Secretariat Performance. Assessment outcome should be one of those four values: "Exceptional", "Performing well", "A few minor issues", "Serious Issues".</t>
  </si>
  <si>
    <t xml:space="preserve">Did the EPA submitted show an improvement of at least 30%? </t>
  </si>
  <si>
    <t>Did the CCM provide to ccm@theglobalfund.org the CCM Secretariat assessment results, including the CCM meeting minutes with the discussion about the assesment's results?</t>
  </si>
  <si>
    <t>Has the CCM Secretariat shared the agenda/meeting minutes of CCM meeting, as agreed?</t>
  </si>
  <si>
    <t>In the context of CCM Funding, annual work plan and financial reports submitted to GF (FPM, CCM Hub) within one month after the end of the (funding) year.</t>
  </si>
  <si>
    <t>Eligibility and Performance Assessment (EPA) Improvement plan and CCM Contacts are updated at least every 3 months.</t>
  </si>
  <si>
    <t>Has the CCM Secretariat updated the Improvement Plan and CCM Contacts every 3 months, as agreed?</t>
  </si>
  <si>
    <t>Evaluation Source</t>
  </si>
  <si>
    <t>Latest EPA submitted to the Global Fund</t>
  </si>
  <si>
    <t>Indicator</t>
  </si>
  <si>
    <t>Data in the systems, which should not be outdated for more than 3 months, at any given time.</t>
  </si>
  <si>
    <t>CCM Secretariat assessment results, including the CCM meeting minutes with the discussion about the assesment's results</t>
  </si>
  <si>
    <t>CCM Funding - Performance Framework</t>
  </si>
  <si>
    <t>Emails shared with the CCM Hub (ccm@theglobalfund.org)</t>
  </si>
  <si>
    <t>In the context of CCM Funding, annual work plan and financial reports are submitted to GF (FPM, CCM Hub) within one month after the end of the (funding) year.</t>
  </si>
  <si>
    <t>CCM Afghanistan</t>
  </si>
  <si>
    <t>CCM Albania</t>
  </si>
  <si>
    <t>CCM Angola</t>
  </si>
  <si>
    <t>CCM Armenia</t>
  </si>
  <si>
    <t>CCM Azerbaijan</t>
  </si>
  <si>
    <t>CCM Bangladesh</t>
  </si>
  <si>
    <t>CCM Belarus</t>
  </si>
  <si>
    <t>CCM Belize</t>
  </si>
  <si>
    <t>CCM Benin</t>
  </si>
  <si>
    <t>CCM Bhutan</t>
  </si>
  <si>
    <t>CCM Bolivia</t>
  </si>
  <si>
    <t>CCM Bosnia and Herzegovina</t>
  </si>
  <si>
    <t>CCM Botswana</t>
  </si>
  <si>
    <t>CCM Bulgaria</t>
  </si>
  <si>
    <t>CCM Burkina Faso</t>
  </si>
  <si>
    <t>CCM Burundi</t>
  </si>
  <si>
    <t>CCM Cambodia</t>
  </si>
  <si>
    <t>CCM Cameroon</t>
  </si>
  <si>
    <t>CCM Cape Verde</t>
  </si>
  <si>
    <t>CCM Central African Republic</t>
  </si>
  <si>
    <t>CCM Chad</t>
  </si>
  <si>
    <t>CCM Colombia</t>
  </si>
  <si>
    <t>CCM Comoros</t>
  </si>
  <si>
    <t>CCM Congo (Democratic Republic)</t>
  </si>
  <si>
    <t>CCM Congo (Republic of)</t>
  </si>
  <si>
    <t>CCM Costa Rica</t>
  </si>
  <si>
    <t>CCM Cote d'Ivoire</t>
  </si>
  <si>
    <t>CCM Cuba</t>
  </si>
  <si>
    <t>CCM Djibouti</t>
  </si>
  <si>
    <t>CCM Dominican Republic</t>
  </si>
  <si>
    <t>CCM Ecuador</t>
  </si>
  <si>
    <t>CCM Egypt</t>
  </si>
  <si>
    <t>CCM El Salvador</t>
  </si>
  <si>
    <t>CCM Equatorial Guinea</t>
  </si>
  <si>
    <t>CCM Eritrea</t>
  </si>
  <si>
    <t>CCM Ethiopia</t>
  </si>
  <si>
    <t>CCM Fiji</t>
  </si>
  <si>
    <t>CCM Gabon</t>
  </si>
  <si>
    <t>CCM Gambia</t>
  </si>
  <si>
    <t>CCM Georgia</t>
  </si>
  <si>
    <t>CCM Ghana</t>
  </si>
  <si>
    <t>CCM Guatemala</t>
  </si>
  <si>
    <t>CCM Guinea</t>
  </si>
  <si>
    <t>CCM Guinea-Bissau</t>
  </si>
  <si>
    <t>CCM Guyana</t>
  </si>
  <si>
    <t>CCM Haiti</t>
  </si>
  <si>
    <t>CCM Honduras</t>
  </si>
  <si>
    <t>CCM India</t>
  </si>
  <si>
    <t>CCM Indonesia</t>
  </si>
  <si>
    <t>CCM Iran (Islamic Republic of)</t>
  </si>
  <si>
    <t>CCM Iraq</t>
  </si>
  <si>
    <t>CCM Jamaica</t>
  </si>
  <si>
    <t>CCM Kazakhstan</t>
  </si>
  <si>
    <t>CCM Kenya</t>
  </si>
  <si>
    <t>CCM Kosovo</t>
  </si>
  <si>
    <t>CCM Kyrgyzstan</t>
  </si>
  <si>
    <t>CCM Lao PDR</t>
  </si>
  <si>
    <t>CCM Lesotho</t>
  </si>
  <si>
    <t>CCM Liberia</t>
  </si>
  <si>
    <t>CCM Macedonia</t>
  </si>
  <si>
    <t>CCM Madagascar</t>
  </si>
  <si>
    <t>CCM Malawi</t>
  </si>
  <si>
    <t>CCM Malaysia</t>
  </si>
  <si>
    <t>CCM Mali</t>
  </si>
  <si>
    <t>CCM Mauritania</t>
  </si>
  <si>
    <t>CCM Mauritius</t>
  </si>
  <si>
    <t>CCM Moldova</t>
  </si>
  <si>
    <t>CCM Mongolia</t>
  </si>
  <si>
    <t>CCM Montenegro</t>
  </si>
  <si>
    <t>CCM Morocco</t>
  </si>
  <si>
    <t>CCM Mozambique</t>
  </si>
  <si>
    <t>CCM Myanmar</t>
  </si>
  <si>
    <t>CCM Namibia</t>
  </si>
  <si>
    <t>CCM Nepal</t>
  </si>
  <si>
    <t>CCM Nicaragua</t>
  </si>
  <si>
    <t>CCM Niger</t>
  </si>
  <si>
    <t>CCM Nigeria</t>
  </si>
  <si>
    <t>CCM Pakistan</t>
  </si>
  <si>
    <t>CCM Panama</t>
  </si>
  <si>
    <t>CCM Papua New Guinea</t>
  </si>
  <si>
    <t>CCM Paraguay</t>
  </si>
  <si>
    <t>CCM Peru</t>
  </si>
  <si>
    <t>CCM Philippines</t>
  </si>
  <si>
    <t>CCM Romania</t>
  </si>
  <si>
    <t>CCM Rwanda</t>
  </si>
  <si>
    <t>CCM São Tomé and Príncipe</t>
  </si>
  <si>
    <t>CCM Senegal</t>
  </si>
  <si>
    <t>CCM Serbia</t>
  </si>
  <si>
    <t>CCM Sierra Leone</t>
  </si>
  <si>
    <t>CCM Solomon Islands</t>
  </si>
  <si>
    <t>CCM South Africa</t>
  </si>
  <si>
    <t>CCM South Sudan</t>
  </si>
  <si>
    <t>CCM Sri Lanka</t>
  </si>
  <si>
    <t>CCM Sudan</t>
  </si>
  <si>
    <t>CCM Suriname</t>
  </si>
  <si>
    <t>CCM Swaziland</t>
  </si>
  <si>
    <t>CCM Syria</t>
  </si>
  <si>
    <t>CCM Tajikistan</t>
  </si>
  <si>
    <t>CCM Tanzania</t>
  </si>
  <si>
    <t>CCM Thailand</t>
  </si>
  <si>
    <t>CCM Timor Leste</t>
  </si>
  <si>
    <t>CCM Togo</t>
  </si>
  <si>
    <t>CCM Tunisia</t>
  </si>
  <si>
    <t>CCM Turkmenistan</t>
  </si>
  <si>
    <t>CCM Uganda</t>
  </si>
  <si>
    <t>CCM Ukraine</t>
  </si>
  <si>
    <t>CCM Uzbekistan</t>
  </si>
  <si>
    <t>CCM Viet Nam</t>
  </si>
  <si>
    <t>CCM Yemen</t>
  </si>
  <si>
    <t>CCM Zambia</t>
  </si>
  <si>
    <t>CCM Zanzibar</t>
  </si>
  <si>
    <t>CCM Zimbabwe</t>
  </si>
  <si>
    <t>Non-CCM Somalia</t>
  </si>
  <si>
    <t>RCM Abidjan-Lagos Corridor Organisation</t>
  </si>
  <si>
    <t>RCM Organisation of Eastern Caribbean States</t>
  </si>
  <si>
    <t>RCM Western Pacific</t>
  </si>
  <si>
    <t>RO RedTraSex</t>
  </si>
  <si>
    <t xml:space="preserve">Using the same scales as #1, assessed by the Global Fund. </t>
  </si>
  <si>
    <t>(CCM3) The CCM is working with the government at the necessary levels in order to secure the required Counter-Part Financing. CCM documents evidence that they are making all the necessary efforts to ensure governement honors it commitments.</t>
  </si>
  <si>
    <t>(CCM4) The CCM supports the Host Country in its obligation to take all appropriate and necessary actions to ensure that the Global Fund is accorded with privileges and immunities. CCM documents evidence that they are supporting the Host Country in its obligation to take all appropriate and necessary actions to ensure that the Global Fund is accorded with privileges and immunities.</t>
  </si>
  <si>
    <t>(CCM5) The CCM is negotiating with the government and municipalities to take over all activities currently supported from the Global Fund grant. CCM documents evidence that they are making all the necessary efforts to secure government/municipality financing of all activities currently supported from the Global Fund grant.</t>
  </si>
  <si>
    <t>(CCM6) % of CCM activities organized to develop the Transition  Plans to sustain the National TB Program 2016-2020. CCM will develop: 
- Preparation of Transition and Readiness Assessment report.
- Joint meetings of CCM 's TWG to discuss the final drafts of the Transition Plans CCM meeting to endorse the Transition Plan” with “Preparation of Transition Plan.
- Joint meetings of CCM 's TWG to discuss the final drafts of the Transition Plans CCM meeting to endorse the Transition Plan”</t>
  </si>
  <si>
    <t>(CCM7) Number of CCM documents developed and shared with regard to the development of Transition Plans to sustain the National TB Strategy 2016 - 2020. CCM will develop: 
- Transition and Readiness Assessment report.  
- The final drafts of the Transition Plan. 
- Endorsement of the Transition Plan.</t>
  </si>
  <si>
    <t>The indicators agreed for a specific year, are assessed at the end of the corresponding year and influence the next disbursement decision and/or envelope. The evaluation happens in two phases: 
1. CCM self assessment by the CCM 
2. GF assessment</t>
  </si>
  <si>
    <t>Column1</t>
  </si>
  <si>
    <t>100% of the agenda/meeting minutes of CCM meetings (plenary and Oversight Committee) in the next 12 months circulated to all CCM members/alternates and GF Secretariat (FPM, CCM Hub). For the Agenda within less than 7 calendar days before the meeting and for the meeting minutes 7 calendar days after.</t>
  </si>
  <si>
    <t>The indicators below can influence the disbursement amount.</t>
  </si>
  <si>
    <t xml:space="preserve">CCM Name: </t>
  </si>
  <si>
    <t>CCM Agreement No:</t>
  </si>
  <si>
    <t>Starting Date:</t>
  </si>
  <si>
    <t>Year of Agreement:</t>
  </si>
  <si>
    <t>CCM</t>
  </si>
  <si>
    <t>Non-CCM Coordination Committee for Prevention and Fight with HIV/AIDS</t>
  </si>
  <si>
    <t>RCM Regional Steering Committee for the Regional Artemisinin Initiative (RAI)</t>
  </si>
  <si>
    <t xml:space="preserve">RCM Elimination of Malaria in Mesoamerica and Hispaniola Island (EMMIE) </t>
  </si>
  <si>
    <t>OrganizationName</t>
  </si>
  <si>
    <t>CCM Algeria</t>
  </si>
  <si>
    <t>CCM Croatia</t>
  </si>
  <si>
    <t>Non-CCM DPR of Korea</t>
  </si>
  <si>
    <t>Non-CCM Palestine</t>
  </si>
  <si>
    <t>Non-CCM West Bank and Gaza Strip</t>
  </si>
  <si>
    <t>RCM Pan Caribbean Partnership against HIV/AIDS (PANCAP)</t>
  </si>
  <si>
    <t>RCM Southern Africa Regional Coordinating Mechanism (SARCM)</t>
  </si>
  <si>
    <t>RO African Network for the Care of Children Affected by HIV/AIDS (ANECCA)</t>
  </si>
  <si>
    <t>RO AIDS and Rights Alliance for Southern Africa and Enda Santé (ARASA-ENDA)</t>
  </si>
  <si>
    <t>RO Alliance Nationale Contre le Sida (ANCS)</t>
  </si>
  <si>
    <t>RO Asia Pacific Network of People Living with HIV/AIDS (APN+)</t>
  </si>
  <si>
    <t>RO Australian Federation of AIDS Organisations (AFAO)</t>
  </si>
  <si>
    <t>RO Caribbean Vulnerable Communities Coalition (CVC) and El Centro de Orientación e Investigación Integral (COIN)</t>
  </si>
  <si>
    <t>RO Center for Health Policies and Studies (PAS Center)</t>
  </si>
  <si>
    <t>RO Central American Network of People with HIV (REDCA+)</t>
  </si>
  <si>
    <t>RO East Europe and Central Asia Union of PLHIV (ECUO)</t>
  </si>
  <si>
    <t>RO East, Central and Southern Africa Health Community (ECSA-HC)</t>
  </si>
  <si>
    <t>RO Elimination 8 (E8)</t>
  </si>
  <si>
    <t>RO Eurasian Coalition on Male Health (ECOM)</t>
  </si>
  <si>
    <t>RO Eurasian Harm Reduction Network (EHRN)</t>
  </si>
  <si>
    <t>RO Handicap International (HI)</t>
  </si>
  <si>
    <t>RO Humanist Institute for Cooperation with Developing Countries, Southern Africa (HIVOS)</t>
  </si>
  <si>
    <t>RO Intergovernmental Authority on Development (IGAD)</t>
  </si>
  <si>
    <t>RO International Community of Women Living with HIV/AIDS (ICW Latina)</t>
  </si>
  <si>
    <t>RO International HIV/AIDS Alliance (IHAA)</t>
  </si>
  <si>
    <t>RO International HIV/AIDS Alliance in Ukraine (IHAU)</t>
  </si>
  <si>
    <t>RO International Organization for Migration (IOM)</t>
  </si>
  <si>
    <t>RO International Treatment Preparedness Coalition - West Africa (ITPC-WA)</t>
  </si>
  <si>
    <t>RO Kenya AIDS NGOs Consortium (KANCO)</t>
  </si>
  <si>
    <t>RO Latin American and Caribbean Network of Transgender People (REDLACTRANS)</t>
  </si>
  <si>
    <t>RO Lubombo Spatial Development Initiative 2 (LSDI-2)</t>
  </si>
  <si>
    <t>RO Middle East and North Africa Harm Reduction Association (MENAHRA)</t>
  </si>
  <si>
    <t>RO Organismo Andino de Salud - Convenio Hipólito Unanue (ORAS CONHU)</t>
  </si>
  <si>
    <t>RO Regional Oversight Mechanism for Latin America</t>
  </si>
  <si>
    <t>RO Southern African Development Community Secretariat</t>
  </si>
  <si>
    <t>RO Youth Leadership, Education, Advocacy and Development (Youth LEAD)</t>
  </si>
  <si>
    <t>RCM Africa Regional Coordinating Mechanism</t>
  </si>
  <si>
    <t>OrganizationID</t>
  </si>
  <si>
    <t>OrganizationAcronym</t>
  </si>
  <si>
    <t>Type</t>
  </si>
  <si>
    <t>AFG</t>
  </si>
  <si>
    <t>ALB</t>
  </si>
  <si>
    <t>DZA</t>
  </si>
  <si>
    <t>AGO</t>
  </si>
  <si>
    <t>ARM</t>
  </si>
  <si>
    <t>AZE</t>
  </si>
  <si>
    <t>BAN</t>
  </si>
  <si>
    <t>BLR</t>
  </si>
  <si>
    <t>BEL</t>
  </si>
  <si>
    <t>BEN</t>
  </si>
  <si>
    <t>BTN</t>
  </si>
  <si>
    <t>BOL</t>
  </si>
  <si>
    <t>BIH</t>
  </si>
  <si>
    <t>BOT</t>
  </si>
  <si>
    <t>BUL</t>
  </si>
  <si>
    <t>BUR</t>
  </si>
  <si>
    <t>BRN</t>
  </si>
  <si>
    <t>CAM</t>
  </si>
  <si>
    <t>CMR</t>
  </si>
  <si>
    <t>CAP</t>
  </si>
  <si>
    <t>CAF</t>
  </si>
  <si>
    <t>TCD</t>
  </si>
  <si>
    <t>COL</t>
  </si>
  <si>
    <t>COM</t>
  </si>
  <si>
    <t>ZAR</t>
  </si>
  <si>
    <t>COG</t>
  </si>
  <si>
    <t>COR</t>
  </si>
  <si>
    <t>CIV</t>
  </si>
  <si>
    <t>HRV</t>
  </si>
  <si>
    <t>CUB</t>
  </si>
  <si>
    <t>DJB</t>
  </si>
  <si>
    <t>DMR</t>
  </si>
  <si>
    <t>ECU</t>
  </si>
  <si>
    <t>EGY</t>
  </si>
  <si>
    <t>Non-CCM</t>
  </si>
  <si>
    <t>SLV</t>
  </si>
  <si>
    <t>GNQ</t>
  </si>
  <si>
    <t>ERT</t>
  </si>
  <si>
    <t>ETH</t>
  </si>
  <si>
    <t>FJI</t>
  </si>
  <si>
    <t>GAB</t>
  </si>
  <si>
    <t>GMB</t>
  </si>
  <si>
    <t>GEO</t>
  </si>
  <si>
    <t>GHN</t>
  </si>
  <si>
    <t>GUA</t>
  </si>
  <si>
    <t>GIN</t>
  </si>
  <si>
    <t>GNB</t>
  </si>
  <si>
    <t>GYA</t>
  </si>
  <si>
    <t>HTI</t>
  </si>
  <si>
    <t>HND</t>
  </si>
  <si>
    <t>IDA</t>
  </si>
  <si>
    <t>IND</t>
  </si>
  <si>
    <t>IRN</t>
  </si>
  <si>
    <t>IRQ</t>
  </si>
  <si>
    <t>JAM</t>
  </si>
  <si>
    <t>KAZ</t>
  </si>
  <si>
    <t>KEN</t>
  </si>
  <si>
    <t>KOS</t>
  </si>
  <si>
    <t>KGZ</t>
  </si>
  <si>
    <t>LAO</t>
  </si>
  <si>
    <t>LSO</t>
  </si>
  <si>
    <t>LBR</t>
  </si>
  <si>
    <t>MKD</t>
  </si>
  <si>
    <t>MDG</t>
  </si>
  <si>
    <t>MLW</t>
  </si>
  <si>
    <t>MYS</t>
  </si>
  <si>
    <t>MAL</t>
  </si>
  <si>
    <t>MRT</t>
  </si>
  <si>
    <t>MVS</t>
  </si>
  <si>
    <t>MOL</t>
  </si>
  <si>
    <t>MON</t>
  </si>
  <si>
    <t>MNT</t>
  </si>
  <si>
    <t>MOR</t>
  </si>
  <si>
    <t>MOZ</t>
  </si>
  <si>
    <t>MYN</t>
  </si>
  <si>
    <t>NMB</t>
  </si>
  <si>
    <t>NEP</t>
  </si>
  <si>
    <t>NIC</t>
  </si>
  <si>
    <t>NGR</t>
  </si>
  <si>
    <t>NGA</t>
  </si>
  <si>
    <t>PKS</t>
  </si>
  <si>
    <t>PAN</t>
  </si>
  <si>
    <t>PNG</t>
  </si>
  <si>
    <t>PRY</t>
  </si>
  <si>
    <t>PER</t>
  </si>
  <si>
    <t>PHL</t>
  </si>
  <si>
    <t>ROM</t>
  </si>
  <si>
    <t>RWN</t>
  </si>
  <si>
    <t>STP</t>
  </si>
  <si>
    <t>SNG</t>
  </si>
  <si>
    <t>SRB</t>
  </si>
  <si>
    <t>SLE</t>
  </si>
  <si>
    <t>SLB</t>
  </si>
  <si>
    <t>SAF</t>
  </si>
  <si>
    <t>SSD</t>
  </si>
  <si>
    <t>SRL</t>
  </si>
  <si>
    <t>SUD</t>
  </si>
  <si>
    <t>SUR</t>
  </si>
  <si>
    <t>SWZ</t>
  </si>
  <si>
    <t>SYR</t>
  </si>
  <si>
    <t>TAJ</t>
  </si>
  <si>
    <t>TNZ</t>
  </si>
  <si>
    <t>THA</t>
  </si>
  <si>
    <t>TMP</t>
  </si>
  <si>
    <t>TGO</t>
  </si>
  <si>
    <t>TUN</t>
  </si>
  <si>
    <t>TKM</t>
  </si>
  <si>
    <t>UGD</t>
  </si>
  <si>
    <t>UKR</t>
  </si>
  <si>
    <t>UZB</t>
  </si>
  <si>
    <t>VTN</t>
  </si>
  <si>
    <t>YEM</t>
  </si>
  <si>
    <t>ZAM</t>
  </si>
  <si>
    <t>ZAN</t>
  </si>
  <si>
    <t>ZIM</t>
  </si>
  <si>
    <t>CCRF</t>
  </si>
  <si>
    <t>PRK</t>
  </si>
  <si>
    <t>PSE</t>
  </si>
  <si>
    <t>SACBHSC</t>
  </si>
  <si>
    <t>UNTG</t>
  </si>
  <si>
    <t>OCAL</t>
  </si>
  <si>
    <t>RCM</t>
  </si>
  <si>
    <t>EMMIE</t>
  </si>
  <si>
    <t>OECS</t>
  </si>
  <si>
    <t>PANCAP</t>
  </si>
  <si>
    <t>RCM SEA</t>
  </si>
  <si>
    <t>SARCM</t>
  </si>
  <si>
    <t>PIRMCCM</t>
  </si>
  <si>
    <t>RO</t>
  </si>
  <si>
    <t>ANECCA</t>
  </si>
  <si>
    <t>ARASA</t>
  </si>
  <si>
    <t>ANCS</t>
  </si>
  <si>
    <t>APN</t>
  </si>
  <si>
    <t>AFAO</t>
  </si>
  <si>
    <t>CVCCOIN</t>
  </si>
  <si>
    <t>PAS</t>
  </si>
  <si>
    <t>REDCA+</t>
  </si>
  <si>
    <t>ECUO</t>
  </si>
  <si>
    <t>ECSA</t>
  </si>
  <si>
    <t>E8</t>
  </si>
  <si>
    <t>ECOM</t>
  </si>
  <si>
    <t>EHRN</t>
  </si>
  <si>
    <t>HI</t>
  </si>
  <si>
    <t>HIVOS</t>
  </si>
  <si>
    <t>IGAD</t>
  </si>
  <si>
    <t>ICW</t>
  </si>
  <si>
    <t>IHAA</t>
  </si>
  <si>
    <t>IHAU</t>
  </si>
  <si>
    <t>IOM</t>
  </si>
  <si>
    <t>ITPC-WA</t>
  </si>
  <si>
    <t>KANCO</t>
  </si>
  <si>
    <t>REDLACTRANS</t>
  </si>
  <si>
    <t>LSDI-2</t>
  </si>
  <si>
    <t>MENAHRA</t>
  </si>
  <si>
    <t>ORAS-CONHU</t>
  </si>
  <si>
    <t>REDTRSX</t>
  </si>
  <si>
    <t>ROMLAM</t>
  </si>
  <si>
    <t>SADC</t>
  </si>
  <si>
    <t>Youth LEAD</t>
  </si>
  <si>
    <t>Year</t>
  </si>
  <si>
    <t>Year 1</t>
  </si>
  <si>
    <t>Year 2</t>
  </si>
  <si>
    <t>Year 3</t>
  </si>
  <si>
    <t>Financement des CCM - Cadre de performance (Performance Framework)</t>
  </si>
  <si>
    <t>The self-assessment consists in a desk review where the CCM, using the evaluation form, ensures that necessary documentation is available and ready to be provided (physically or electronically) when requested, in order to confirm the CCM’s and CCM Secretariat's level of compliance for each indicator. Once the self assessment phase is completed, CT and CCM hub will review the information and inform on the final results and their implications.</t>
  </si>
  <si>
    <t>L'auto-évaluation consiste en une revue où le CCM, en utilisant le formulaire d'évaluation, garantit que la documentation nécessaire est disponible et est prête à être fournie (physiquement ou électroniquement) sur demande, afin de confirmer le niveau de conformité du CCM et du Secrétariat du CCM pour chaque indicateur. Une fois la phase d'auto-évaluation terminée, l'Equipe pays et le CCM examineront les informations et partageront les résultats finaux ainsi que leurs implications.</t>
  </si>
  <si>
    <t xml:space="preserve">To complete the Self Assesment the CCM should take into account only the annual period covered by the performance framework (Year 1, Year 2 or Year 3) and ensure the compliance to the corresponding indicators. The column "CCM Self Assessment" has the options "Yes", "No" and "Pending". In case of "No" and "Pending" the CCM should provide more information on the reasons of this result or when the information will be provided. </t>
  </si>
  <si>
    <t>Pour compléter l'auto-évaluation, le CCM ne doit prendre en compte que la période annuelle couverte par le cadre de performance (Année 1, Année 2 ou Année 3) et s'assurer de la conformité des indicateurs correspondants. La colonne "CCM Self Assessment" a les options "Oui", "Non" et "En attente". Dans le cas de "Non" et "en attente", le CCM devra fournir plus d'informations sur les raisons de ce résultat ou la date à laquelle les informations seront fournies.</t>
  </si>
  <si>
    <t>Financiamiento del MCP - Marco de desempeño</t>
  </si>
  <si>
    <t>Les indicateurs convenus pour une année donnée sont évalués à la fin de l'année correspondante et influencent la prochaine décision de décaissement et/ou enveloppe. L'évaluation se déroule en deux phases:
1. L'auto-évaluation du CCM par le CCM
2. Evaluation par le Fonds mondial</t>
  </si>
  <si>
    <t>Para completar la Autoevaluación, el MCP debe tener en cuenta solamente el período anual cubierto por el marco de desempeño (Año 1, Año 2 o Año 3) y asegurar el cumplimiento de los indicadores correspondientes. La columna "Autoevaluación CCM" tiene las opciones "Sí", "No" y "Pendiente". En el caso de "No" y "Pendiente", el MCP debe proporcionar más información sobre las razones de este resultado o cuándo se proporcionará dicha información.</t>
  </si>
  <si>
    <t>Los indicadores acordados para un año determinado se evalúan al final del año correspondiente e influyen en la próxima decisión de desembolso y/o sobre ("enveloppe"). La evaluación se realiza en dos fases:
1. Autoevaluación del MCP por el MCP
2. Evaluación del Fondo Mundial</t>
  </si>
  <si>
    <t>La autoevaluación consiste en una revisión en la que el MCP, mediante el formulario de evaluación, garantiza que la documentación necesaria este disponible y lista para ser suministrada (físicamante o electrónicamente) cuando se solicite, para confirmar el nivel de cumplimiento del MCP y la Secretaría del MCP para cada indicador. Una vez finalizada la fase de autoevaluación, el Equipo de País y el MCP revisarán la información y se informará sobre los resultados finales y sus implicaciones.</t>
  </si>
  <si>
    <r>
      <t xml:space="preserve">CT Assessment 
</t>
    </r>
    <r>
      <rPr>
        <sz val="11"/>
        <rFont val="Arial"/>
        <family val="2"/>
      </rPr>
      <t>(Please comment if not in agreement with CCM Self-assessment)</t>
    </r>
  </si>
  <si>
    <t>Version August 2017</t>
  </si>
  <si>
    <t>Version Août 2017</t>
  </si>
  <si>
    <t>Versión Agosto 2017</t>
  </si>
  <si>
    <t>GEO-CFUND-1708</t>
  </si>
  <si>
    <t>(CCM3) Number of CCM documents developed and shared with regard to the development of Transition Plans to sustain the National TB and HIV Strategies 2016 - 2020.</t>
  </si>
  <si>
    <t>(CCM3) CCM has developed:
2 Transition and Readiness Assessment activities and reports
4 National workshops on development of Transition Plans
2 Joint meetings of CCM 's TWG to discuss the final drafts of the Transition Plans
1 CCM meeting to endorse the Transition Plan</t>
  </si>
  <si>
    <t>Principal Recipient of the Global Fund grants - Natinal Center for disease Control and Publiac Heath achieved and sustains high performance rate -  A2.</t>
  </si>
  <si>
    <t>Starting from November 2017 the improvement plan has been updated even on a monthly basis</t>
  </si>
  <si>
    <t>The deadlines are strictly observed</t>
  </si>
  <si>
    <t>The CCM was fully compliant with 9 indicators out of 18 during the assessment. Now it shows full comliance with 16 indicators out of 18. Thus significant improvement in percentage is shown.</t>
  </si>
  <si>
    <t>Oversight Commettee regularly reviews dashboards and issues the reccomnedations; the site visits including those to the regions are regularly conducted. During the site visits special attention is goven to meeting ith SR-s, SSR-s, progrma beneficaries.
The results of OC activities including dashboards are presented to the CCM;
GF program implementation is regularly presented at every CCM meeting by the PR</t>
  </si>
  <si>
    <t xml:space="preserve">This indicator has been achieved during the previous reporting period. During the current reporting period 4 meetings of the CCM , 5 meetings of the PAAC - main consultative platform for the CCM - and CSO forum were conducted: 
1) 86th CCM meeting, April 10, 2017. Main topics for discussion: to present and discuss the current status of implementation of the Global Fund’s projects, the report of the Oversight Committee, EHRN Initiative on establishment of community-level M&amp;E for NSP and OST in Georgia,  Information on the Global Fund Regional Program Community Actions to Increase Access of MSM and TG People to HIV Services in Eastern Europe and Central Asia, Outcomes of the meetings of community organizations aimed at better engagement in the processes of development of funding request. 
2) PAAC Meeting 8. May 11, 2017. Objectives: to discuss the feedback to Georgian Transitional Plan comments on TSP and elaborate the comments of PAAC on proposed amendments and recommendations
3) PAAC Meeting 9. June 28, 2017.  Objectives: to inform the group members and discuss on the CCM transition plan outline presented by the Euro Health Group (EHG) consultants; to define the PAAC role in the development of the CCM transition plan and outline modus operandi of the group
4) 87th CCM meeting, August 7, 2017. Main topics of the meeting: The current status of implementation of the Global Fund’s projects, the report of the Oversight Committee, dashboards recommendations, the Global Fund Allocation Letter, funding application approaches, the role of the PAAC  in the process of preparation of funding requests, assigning to the PAAC a role of the platform in the development of the requests. In order to ensure broad country dialogue with an active involvement of all stakeholders, especially those representing KAPs and vulnerable populations in the working process of preparation of programs continuation requests it was decided to expand the composition of the PAAC. The members were requested to disseminate this information among interested parties; the corresponding announcement was published on the CCM web-site.
5) PAAC Meeting 10. August 11, 2017. Objectives: to discuss the main strategic scenarios/options for CCM transition; to discuss the draft outline for CCM transition plan developed by the EHG consultants, concerning the future regulatory framework, structure, functions and financial mechanisms of the CCM
6) PAAC Meeting 11. November 7, 2017. Objectives: to discuss the Funding Request preparation process.
7) PAAC Meeting 12. November 22, 2017. Objectives: to meet with EHG consultants to discuss the draft CCM Transition Plan
8) 88th CCM meeting. November 24, 2017. Main topics of the meeting: Programs implementation status including planned reallocation/reprogramming activities, timelines of the submission to the GF of the continuation request (decision - August 6); the new initiative called end AIDS epidemic in Georgia; reselection of the PR;  brief outline of the first draft CCM transition plan; 
9) 89th CCM meeting. Main topics of the meeting: HIV and TB grants implementation status/ The process of preparation of funding requests; Savings under current programs/Reprogramming  proposals; report of the OC; 
10) On February 20, 2018 Civil Society Forum organized by Georgia CCM was conducted. The concept of the forum was developed by the representatives of Civil Sector of Georgia CCM.  The forum was very representative. More than 100 participants attended including broad representation of community organizations, KAPs, local NGOs, representatives of the Government Sector and International Organizations. The forum was covered by mass-media.  The following topics were presented and discussed: The state support for the transition period / Trends in growth of state funding, the Global Fund current grants, the process of preparation of programs continuation request,  HIV/AIDS and TB control current initiatives and the role of the CSOs in their implementation. The notes of special gratitude were received by the Georgia CCM Secretariat from community organizations for organizing such an important and successful event.
</t>
  </si>
  <si>
    <r>
      <t xml:space="preserve">The CCM provided the results of the assessment and desciption of the process to FPM  and CCM </t>
    </r>
    <r>
      <rPr>
        <sz val="11"/>
        <rFont val="Arial"/>
        <family val="2"/>
        <charset val="204"/>
      </rPr>
      <t>Hub on March 6, 2018</t>
    </r>
  </si>
  <si>
    <t>The CCM MoMs are shared with the CCM as per regulations of the Geo CCM Governance Manual (two weeks ). They are  are unprecendentally precize, comprehensive, with high attention to all details. They are developed in two languages (Georgian and English).  The MoMs, including the reports on OC activities and dashboards are placed on the CCM web-site. The latter represents an effectiive information resource  hub and maintained directly by the CCM Secretariat. Thus this is conditional "yes". In new reporting period the Secretariat will stick more to the finally agreed indicator.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</si>
</sst>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quot;$&quot;* #,##0.00_-;_-&quot;$&quot;* &quot;-&quot;??_-;_-@_-"/>
    <numFmt numFmtId="165" formatCode="_-* #,##0.00_-;\-* #,##0.00_-;_-* &quot;-&quot;??_-;_-@_-"/>
    <numFmt numFmtId="166" formatCode="_ * #,##0.00_ ;_ * \-#,##0.00_ ;_ * &quot;-&quot;??_ ;_ @_ "/>
    <numFmt numFmtId="167" formatCode="[$-809]dd\ mmmm\ yyyy;@"/>
  </numFmts>
  <fonts count="18" x14ac:knownFonts="1">
    <font>
      <sz val="11"/>
      <color theme="1"/>
      <name val="Calibri"/>
      <family val="2"/>
      <scheme val="minor"/>
    </font>
    <font>
      <b/>
      <sz val="11"/>
      <color theme="0"/>
      <name val="Calibri"/>
      <family val="2"/>
      <scheme val="minor"/>
    </font>
    <font>
      <sz val="11"/>
      <color theme="1"/>
      <name val="Calibri"/>
      <family val="2"/>
      <scheme val="minor"/>
    </font>
    <font>
      <sz val="10"/>
      <name val="Arial"/>
      <family val="2"/>
    </font>
    <font>
      <sz val="12"/>
      <color indexed="8"/>
      <name val="Verdana"/>
      <family val="2"/>
    </font>
    <font>
      <b/>
      <sz val="14"/>
      <name val="Arial"/>
      <family val="2"/>
    </font>
    <font>
      <sz val="11"/>
      <color theme="1"/>
      <name val="Arial"/>
      <family val="2"/>
    </font>
    <font>
      <sz val="11"/>
      <name val="Arial"/>
      <family val="2"/>
    </font>
    <font>
      <sz val="9"/>
      <name val="Arial"/>
      <family val="2"/>
    </font>
    <font>
      <b/>
      <sz val="11"/>
      <name val="Arial"/>
      <family val="2"/>
    </font>
    <font>
      <b/>
      <sz val="14"/>
      <color theme="1"/>
      <name val="Arial"/>
      <family val="2"/>
    </font>
    <font>
      <b/>
      <sz val="11"/>
      <color theme="9" tint="0.59999389629810485"/>
      <name val="Arial"/>
      <family val="2"/>
    </font>
    <font>
      <sz val="9"/>
      <color theme="0"/>
      <name val="Arial"/>
      <family val="2"/>
    </font>
    <font>
      <b/>
      <sz val="11"/>
      <color theme="0"/>
      <name val="Arial"/>
      <family val="2"/>
    </font>
    <font>
      <sz val="11"/>
      <color theme="0" tint="-0.499984740745262"/>
      <name val="Arial"/>
      <family val="2"/>
    </font>
    <font>
      <b/>
      <sz val="11"/>
      <name val="Arial"/>
    </font>
    <font>
      <sz val="11"/>
      <name val="Arial"/>
    </font>
    <font>
      <sz val="11"/>
      <name val="Arial"/>
      <family val="2"/>
      <charset val="204"/>
    </font>
  </fonts>
  <fills count="13">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4" tint="0.39997558519241921"/>
        <bgColor indexed="64"/>
      </patternFill>
    </fill>
    <fill>
      <patternFill patternType="solid">
        <fgColor theme="8"/>
        <bgColor indexed="64"/>
      </patternFill>
    </fill>
    <fill>
      <patternFill patternType="solid">
        <fgColor theme="0"/>
        <bgColor theme="4" tint="0.79998168889431442"/>
      </patternFill>
    </fill>
    <fill>
      <patternFill patternType="solid">
        <fgColor theme="1"/>
        <bgColor indexed="64"/>
      </patternFill>
    </fill>
    <fill>
      <patternFill patternType="solid">
        <fgColor theme="9" tint="0.79998168889431442"/>
        <bgColor indexed="64"/>
      </patternFill>
    </fill>
    <fill>
      <patternFill patternType="solid">
        <fgColor theme="9" tint="0.59999389629810485"/>
        <bgColor theme="4"/>
      </patternFill>
    </fill>
    <fill>
      <patternFill patternType="solid">
        <fgColor theme="9" tint="0.59999389629810485"/>
        <bgColor indexed="64"/>
      </patternFill>
    </fill>
    <fill>
      <patternFill patternType="solid">
        <fgColor theme="9" tint="0.79998168889431442"/>
        <bgColor theme="4" tint="0.79998168889431442"/>
      </patternFill>
    </fill>
    <fill>
      <patternFill patternType="solid">
        <fgColor theme="4" tint="0.39997558519241921"/>
        <bgColor theme="4"/>
      </patternFill>
    </fill>
  </fills>
  <borders count="2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auto="1"/>
      </left>
      <right style="thin">
        <color auto="1"/>
      </right>
      <top style="thin">
        <color auto="1"/>
      </top>
      <bottom style="thin">
        <color auto="1"/>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medium">
        <color indexed="64"/>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top/>
      <bottom/>
      <diagonal/>
    </border>
    <border>
      <left/>
      <right/>
      <top/>
      <bottom style="thin">
        <color auto="1"/>
      </bottom>
      <diagonal/>
    </border>
    <border>
      <left/>
      <right/>
      <top style="thin">
        <color theme="0"/>
      </top>
      <bottom/>
      <diagonal/>
    </border>
    <border>
      <left/>
      <right/>
      <top/>
      <bottom style="thin">
        <color theme="0"/>
      </bottom>
      <diagonal/>
    </border>
    <border>
      <left style="thin">
        <color auto="1"/>
      </left>
      <right style="thin">
        <color auto="1"/>
      </right>
      <top style="thin">
        <color theme="4" tint="0.39997558519241921"/>
      </top>
      <bottom style="thin">
        <color auto="1"/>
      </bottom>
      <diagonal/>
    </border>
    <border>
      <left style="thin">
        <color auto="1"/>
      </left>
      <right/>
      <top style="thin">
        <color auto="1"/>
      </top>
      <bottom style="thin">
        <color theme="4" tint="0.3999755851924192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165" fontId="2" fillId="0" borderId="0" applyFont="0" applyFill="0" applyBorder="0" applyAlignment="0" applyProtection="0"/>
    <xf numFmtId="0" fontId="4" fillId="0" borderId="0" applyNumberFormat="0" applyFill="0" applyBorder="0" applyProtection="0">
      <alignment vertical="top" wrapText="1"/>
    </xf>
    <xf numFmtId="0" fontId="3" fillId="0" borderId="0"/>
    <xf numFmtId="9"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0" fontId="2" fillId="0" borderId="0"/>
    <xf numFmtId="164" fontId="2" fillId="0" borderId="0" applyFont="0" applyFill="0" applyBorder="0" applyAlignment="0" applyProtection="0"/>
  </cellStyleXfs>
  <cellXfs count="101">
    <xf numFmtId="0" fontId="0" fillId="0" borderId="0" xfId="0"/>
    <xf numFmtId="0" fontId="0" fillId="0" borderId="0" xfId="0"/>
    <xf numFmtId="0" fontId="1" fillId="5" borderId="0" xfId="0" applyFont="1" applyFill="1"/>
    <xf numFmtId="0" fontId="6" fillId="0" borderId="0" xfId="0" applyFont="1"/>
    <xf numFmtId="0" fontId="6" fillId="0" borderId="0" xfId="0" applyFont="1" applyAlignment="1">
      <alignment vertical="center"/>
    </xf>
    <xf numFmtId="0" fontId="7" fillId="0" borderId="1" xfId="0" applyFont="1" applyBorder="1"/>
    <xf numFmtId="0" fontId="7" fillId="0" borderId="0" xfId="0" applyFont="1"/>
    <xf numFmtId="0" fontId="7" fillId="0" borderId="3" xfId="0" applyFont="1" applyBorder="1"/>
    <xf numFmtId="0" fontId="7" fillId="0" borderId="2" xfId="0" applyFont="1" applyBorder="1"/>
    <xf numFmtId="0" fontId="6" fillId="2" borderId="24" xfId="0" applyFont="1" applyFill="1" applyBorder="1" applyAlignment="1">
      <alignment vertical="center"/>
    </xf>
    <xf numFmtId="0" fontId="7" fillId="0" borderId="7" xfId="0" applyFont="1" applyBorder="1"/>
    <xf numFmtId="0" fontId="7" fillId="0" borderId="1" xfId="0" applyFont="1" applyBorder="1" applyAlignment="1">
      <alignment vertical="center" wrapText="1"/>
    </xf>
    <xf numFmtId="0" fontId="7" fillId="0" borderId="0" xfId="0" applyFont="1" applyBorder="1"/>
    <xf numFmtId="0" fontId="7" fillId="0" borderId="2" xfId="0" applyFont="1" applyBorder="1" applyAlignment="1">
      <alignment vertical="center" wrapText="1"/>
    </xf>
    <xf numFmtId="167" fontId="6" fillId="2" borderId="24" xfId="0" applyNumberFormat="1" applyFont="1" applyFill="1" applyBorder="1" applyAlignment="1">
      <alignment vertical="center"/>
    </xf>
    <xf numFmtId="0" fontId="7" fillId="0" borderId="15" xfId="0" applyFont="1" applyBorder="1"/>
    <xf numFmtId="0" fontId="8" fillId="3" borderId="4" xfId="0" applyFont="1" applyFill="1" applyBorder="1" applyAlignment="1">
      <alignment vertical="center" wrapText="1"/>
    </xf>
    <xf numFmtId="0" fontId="7" fillId="0" borderId="16" xfId="0" applyFont="1" applyBorder="1"/>
    <xf numFmtId="0" fontId="7" fillId="0" borderId="5" xfId="0" applyFont="1" applyBorder="1"/>
    <xf numFmtId="0" fontId="7" fillId="0" borderId="6" xfId="0" applyFont="1" applyBorder="1" applyAlignment="1">
      <alignment vertical="center" wrapText="1"/>
    </xf>
    <xf numFmtId="0" fontId="7" fillId="0" borderId="8" xfId="0" applyFont="1" applyBorder="1" applyAlignment="1">
      <alignment vertical="center" wrapText="1"/>
    </xf>
    <xf numFmtId="0" fontId="9" fillId="0" borderId="4" xfId="0" applyFont="1" applyFill="1" applyBorder="1" applyAlignment="1">
      <alignment vertical="center" wrapText="1"/>
    </xf>
    <xf numFmtId="0" fontId="7" fillId="12" borderId="24" xfId="0" applyFont="1" applyFill="1" applyBorder="1" applyAlignment="1">
      <alignment horizontal="left" vertical="center" wrapText="1"/>
    </xf>
    <xf numFmtId="0" fontId="7" fillId="8" borderId="24" xfId="0" applyFont="1" applyFill="1" applyBorder="1" applyAlignment="1">
      <alignment vertical="center"/>
    </xf>
    <xf numFmtId="167" fontId="7" fillId="8" borderId="24" xfId="0" applyNumberFormat="1" applyFont="1" applyFill="1" applyBorder="1" applyAlignment="1">
      <alignment vertical="center"/>
    </xf>
    <xf numFmtId="0" fontId="11" fillId="9" borderId="10" xfId="0" applyFont="1" applyFill="1" applyBorder="1" applyAlignment="1">
      <alignment horizontal="center" vertical="center" wrapText="1"/>
    </xf>
    <xf numFmtId="0" fontId="9" fillId="9" borderId="24"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9" fillId="10" borderId="14" xfId="0" applyFont="1" applyFill="1" applyBorder="1" applyAlignment="1">
      <alignment horizontal="center" vertical="center"/>
    </xf>
    <xf numFmtId="0" fontId="8" fillId="0" borderId="4" xfId="0" applyFont="1" applyBorder="1" applyAlignment="1">
      <alignment horizontal="left" vertical="center" wrapText="1"/>
    </xf>
    <xf numFmtId="0" fontId="8" fillId="0" borderId="0" xfId="0" applyFont="1" applyAlignment="1">
      <alignment horizontal="left"/>
    </xf>
    <xf numFmtId="0" fontId="8" fillId="0" borderId="4" xfId="0" applyFont="1" applyBorder="1" applyAlignment="1">
      <alignment vertical="center" wrapText="1"/>
    </xf>
    <xf numFmtId="0" fontId="12" fillId="0" borderId="0" xfId="0" applyFont="1" applyAlignment="1">
      <alignment horizontal="left"/>
    </xf>
    <xf numFmtId="0" fontId="7" fillId="0" borderId="0" xfId="0" applyFont="1" applyAlignment="1">
      <alignment vertical="center" wrapText="1"/>
    </xf>
    <xf numFmtId="0" fontId="9" fillId="9" borderId="20" xfId="0" applyFont="1" applyFill="1" applyBorder="1" applyAlignment="1">
      <alignment horizontal="center" vertical="center" wrapText="1"/>
    </xf>
    <xf numFmtId="0" fontId="9" fillId="10" borderId="23" xfId="0" applyFont="1" applyFill="1" applyBorder="1" applyAlignment="1">
      <alignment horizontal="center" vertical="center"/>
    </xf>
    <xf numFmtId="0" fontId="7" fillId="9" borderId="24" xfId="0" applyFont="1" applyFill="1" applyBorder="1" applyAlignment="1">
      <alignment horizontal="left" vertical="center" wrapText="1"/>
    </xf>
    <xf numFmtId="0" fontId="9" fillId="8" borderId="4" xfId="0" applyFont="1" applyFill="1" applyBorder="1" applyAlignment="1">
      <alignment vertical="center" wrapText="1"/>
    </xf>
    <xf numFmtId="0" fontId="7" fillId="11" borderId="4" xfId="0" applyFont="1" applyFill="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left" vertical="center"/>
    </xf>
    <xf numFmtId="0" fontId="7" fillId="0" borderId="4" xfId="0" applyFont="1" applyBorder="1" applyAlignment="1">
      <alignment horizontal="left"/>
    </xf>
    <xf numFmtId="0" fontId="7" fillId="0" borderId="10" xfId="0" applyFont="1" applyBorder="1" applyAlignment="1">
      <alignment horizontal="left"/>
    </xf>
    <xf numFmtId="0" fontId="7" fillId="0" borderId="4" xfId="0" applyFont="1" applyBorder="1" applyAlignment="1">
      <alignment vertical="center" wrapText="1"/>
    </xf>
    <xf numFmtId="0" fontId="9" fillId="8" borderId="11" xfId="0" applyFont="1" applyFill="1" applyBorder="1" applyAlignment="1">
      <alignment vertical="center" wrapText="1"/>
    </xf>
    <xf numFmtId="0" fontId="7" fillId="11" borderId="12" xfId="0" applyFont="1" applyFill="1" applyBorder="1" applyAlignment="1">
      <alignment vertical="center" wrapText="1"/>
    </xf>
    <xf numFmtId="0" fontId="7" fillId="0" borderId="4" xfId="0" applyFont="1" applyBorder="1" applyAlignment="1">
      <alignment vertical="center"/>
    </xf>
    <xf numFmtId="0" fontId="7" fillId="0" borderId="10" xfId="0" applyFont="1" applyBorder="1" applyAlignment="1">
      <alignment vertical="center"/>
    </xf>
    <xf numFmtId="0" fontId="9" fillId="0" borderId="20" xfId="0" applyFont="1" applyFill="1" applyBorder="1" applyAlignment="1">
      <alignment vertical="center" wrapText="1"/>
    </xf>
    <xf numFmtId="0" fontId="9" fillId="8" borderId="20" xfId="0" applyFont="1" applyFill="1" applyBorder="1" applyAlignment="1">
      <alignment vertical="center" wrapText="1"/>
    </xf>
    <xf numFmtId="0" fontId="7" fillId="11" borderId="4" xfId="0" applyFont="1" applyFill="1" applyBorder="1" applyAlignment="1">
      <alignment vertical="center" wrapText="1"/>
    </xf>
    <xf numFmtId="0" fontId="9" fillId="8" borderId="21" xfId="0" applyFont="1" applyFill="1" applyBorder="1" applyAlignment="1">
      <alignment vertical="center" wrapText="1"/>
    </xf>
    <xf numFmtId="0" fontId="7" fillId="11" borderId="22" xfId="0" applyFont="1" applyFill="1" applyBorder="1" applyAlignment="1">
      <alignment vertical="center" wrapText="1"/>
    </xf>
    <xf numFmtId="0" fontId="7" fillId="0" borderId="22" xfId="0" applyFont="1" applyBorder="1" applyAlignment="1">
      <alignment vertical="center" wrapText="1"/>
    </xf>
    <xf numFmtId="0" fontId="7" fillId="7" borderId="22" xfId="0" applyFont="1" applyFill="1" applyBorder="1" applyAlignment="1">
      <alignment horizontal="left" vertical="center"/>
    </xf>
    <xf numFmtId="0" fontId="7" fillId="7" borderId="22" xfId="0" applyFont="1" applyFill="1" applyBorder="1" applyAlignment="1">
      <alignment vertical="center" wrapText="1"/>
    </xf>
    <xf numFmtId="0" fontId="7" fillId="0" borderId="19" xfId="0" applyFont="1" applyBorder="1" applyAlignment="1">
      <alignment vertical="center"/>
    </xf>
    <xf numFmtId="0" fontId="9" fillId="2" borderId="24" xfId="0" applyFont="1" applyFill="1" applyBorder="1" applyAlignment="1">
      <alignment vertical="center" wrapText="1"/>
    </xf>
    <xf numFmtId="0" fontId="7" fillId="3" borderId="24" xfId="0" applyFont="1" applyFill="1" applyBorder="1" applyAlignment="1">
      <alignment vertical="center" wrapText="1"/>
    </xf>
    <xf numFmtId="0" fontId="9" fillId="0" borderId="24" xfId="0" applyFont="1" applyFill="1" applyBorder="1" applyAlignment="1">
      <alignment vertical="center" wrapText="1"/>
    </xf>
    <xf numFmtId="0" fontId="7" fillId="0" borderId="24" xfId="0" applyFont="1" applyFill="1" applyBorder="1" applyAlignment="1">
      <alignment vertical="center" wrapText="1"/>
    </xf>
    <xf numFmtId="0" fontId="7" fillId="3" borderId="24" xfId="0" applyFont="1" applyFill="1" applyBorder="1" applyAlignment="1">
      <alignment vertical="center" wrapText="1"/>
    </xf>
    <xf numFmtId="0" fontId="7" fillId="0" borderId="24" xfId="0" applyFont="1" applyFill="1" applyBorder="1" applyAlignment="1">
      <alignment vertical="center" wrapText="1"/>
    </xf>
    <xf numFmtId="0" fontId="13" fillId="5" borderId="9" xfId="0" applyFont="1" applyFill="1" applyBorder="1" applyAlignment="1">
      <alignment horizontal="center"/>
    </xf>
    <xf numFmtId="0" fontId="13" fillId="5" borderId="0" xfId="0" applyFont="1" applyFill="1" applyBorder="1" applyAlignment="1">
      <alignment horizontal="center"/>
    </xf>
    <xf numFmtId="0" fontId="8" fillId="0" borderId="10" xfId="0" applyFont="1" applyBorder="1" applyAlignment="1">
      <alignment vertical="center" wrapText="1"/>
    </xf>
    <xf numFmtId="0" fontId="8" fillId="3" borderId="18" xfId="0" applyFont="1" applyFill="1" applyBorder="1" applyAlignment="1">
      <alignment vertical="center" wrapText="1"/>
    </xf>
    <xf numFmtId="0" fontId="8" fillId="0" borderId="17" xfId="0" applyFont="1" applyBorder="1" applyAlignment="1">
      <alignment horizontal="left" vertical="center" wrapText="1"/>
    </xf>
    <xf numFmtId="0" fontId="8" fillId="3" borderId="4" xfId="0" applyFont="1" applyFill="1" applyBorder="1" applyAlignment="1">
      <alignment horizontal="left" vertical="center" wrapText="1"/>
    </xf>
    <xf numFmtId="0" fontId="8" fillId="6" borderId="4" xfId="0" applyFont="1" applyFill="1" applyBorder="1" applyAlignment="1">
      <alignment horizontal="left" vertical="center" wrapText="1"/>
    </xf>
    <xf numFmtId="167" fontId="6" fillId="2" borderId="24" xfId="0" applyNumberFormat="1" applyFont="1" applyFill="1" applyBorder="1" applyAlignment="1">
      <alignment horizontal="left" vertical="center"/>
    </xf>
    <xf numFmtId="0" fontId="7" fillId="0" borderId="0" xfId="0" applyFont="1" applyAlignment="1">
      <alignment horizontal="left" vertical="center" wrapText="1"/>
    </xf>
    <xf numFmtId="0" fontId="15" fillId="2" borderId="21" xfId="0" applyFont="1" applyFill="1" applyBorder="1" applyAlignment="1">
      <alignment vertical="center" wrapText="1"/>
    </xf>
    <xf numFmtId="0" fontId="16" fillId="3" borderId="22" xfId="0" applyFont="1" applyFill="1" applyBorder="1" applyAlignment="1">
      <alignment vertical="center" wrapText="1"/>
    </xf>
    <xf numFmtId="0" fontId="16" fillId="0" borderId="22" xfId="0" applyFont="1" applyBorder="1" applyAlignment="1">
      <alignment vertical="center" wrapText="1"/>
    </xf>
    <xf numFmtId="0" fontId="16" fillId="0" borderId="22" xfId="0" applyFont="1" applyBorder="1" applyAlignment="1">
      <alignment horizontal="left" vertical="center"/>
    </xf>
    <xf numFmtId="0" fontId="16" fillId="0" borderId="22" xfId="0" applyFont="1" applyBorder="1" applyAlignment="1">
      <alignment vertical="center"/>
    </xf>
    <xf numFmtId="0" fontId="16" fillId="0" borderId="19" xfId="0" applyFont="1" applyBorder="1" applyAlignment="1">
      <alignment vertical="center"/>
    </xf>
    <xf numFmtId="0" fontId="14" fillId="0" borderId="0" xfId="0" applyFont="1" applyAlignment="1">
      <alignment horizontal="left"/>
    </xf>
    <xf numFmtId="0" fontId="6" fillId="0" borderId="0" xfId="0" applyFont="1" applyAlignment="1">
      <alignment horizontal="left" vertical="center" wrapText="1"/>
    </xf>
    <xf numFmtId="0" fontId="5" fillId="4" borderId="1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7" fillId="0" borderId="24" xfId="0" applyFont="1" applyBorder="1" applyAlignment="1">
      <alignment vertical="top" wrapText="1"/>
    </xf>
    <xf numFmtId="0" fontId="7" fillId="0" borderId="24" xfId="0" applyFont="1" applyBorder="1" applyAlignment="1">
      <alignment wrapText="1"/>
    </xf>
    <xf numFmtId="0" fontId="7" fillId="3" borderId="24" xfId="0" applyFont="1" applyFill="1" applyBorder="1" applyAlignment="1">
      <alignment vertical="top" wrapText="1"/>
    </xf>
    <xf numFmtId="0" fontId="7" fillId="3" borderId="24" xfId="0" applyFont="1" applyFill="1" applyBorder="1" applyAlignment="1">
      <alignment vertical="center" wrapText="1"/>
    </xf>
    <xf numFmtId="0" fontId="7" fillId="0" borderId="24" xfId="0" applyFont="1" applyBorder="1" applyAlignment="1">
      <alignment vertical="center" wrapText="1"/>
    </xf>
    <xf numFmtId="0" fontId="7" fillId="0" borderId="24" xfId="0" applyFont="1" applyFill="1" applyBorder="1" applyAlignment="1">
      <alignment vertical="center" wrapText="1"/>
    </xf>
    <xf numFmtId="0" fontId="9" fillId="12" borderId="24"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7" fillId="0" borderId="24" xfId="0" applyFont="1" applyFill="1" applyBorder="1" applyAlignment="1">
      <alignment horizontal="left" vertical="center" wrapText="1"/>
    </xf>
    <xf numFmtId="0" fontId="9" fillId="4" borderId="24" xfId="0" applyFont="1" applyFill="1" applyBorder="1" applyAlignment="1">
      <alignment horizontal="center" vertical="center" wrapText="1"/>
    </xf>
    <xf numFmtId="0" fontId="9" fillId="3" borderId="24" xfId="0" applyFont="1" applyFill="1" applyBorder="1" applyAlignment="1">
      <alignment vertical="center" wrapText="1"/>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10" fillId="4" borderId="0" xfId="0" applyFont="1" applyFill="1" applyAlignment="1">
      <alignment horizontal="center"/>
    </xf>
  </cellXfs>
  <cellStyles count="9">
    <cellStyle name="Comma 2" xfId="6"/>
    <cellStyle name="Comma 3" xfId="1"/>
    <cellStyle name="Currency 2" xfId="5"/>
    <cellStyle name="Currency 3" xfId="8"/>
    <cellStyle name="Normal" xfId="0" builtinId="0"/>
    <cellStyle name="Normal 2" xfId="2"/>
    <cellStyle name="Normal 3" xfId="3"/>
    <cellStyle name="Normal 7" xfId="7"/>
    <cellStyle name="Percent 2" xfId="4"/>
  </cellStyles>
  <dxfs count="85">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b/>
        <i val="0"/>
        <strike val="0"/>
        <condense val="0"/>
        <extend val="0"/>
        <outline val="0"/>
        <shadow val="0"/>
        <u val="none"/>
        <vertAlign val="baseline"/>
        <sz val="11"/>
        <color theme="0"/>
        <name val="Arial"/>
        <scheme val="none"/>
      </font>
      <fill>
        <patternFill patternType="solid">
          <fgColor indexed="64"/>
          <bgColor theme="8"/>
        </patternFill>
      </fill>
      <alignment horizontal="center"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name val="Arial"/>
        <scheme val="none"/>
      </font>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textRotation="0" indent="0" justifyLastLine="0" shrinkToFit="0" readingOrder="0"/>
    </dxf>
    <dxf>
      <border outline="0">
        <top style="thin">
          <color auto="1"/>
        </top>
      </border>
    </dxf>
    <dxf>
      <border outline="0">
        <left style="thin">
          <color auto="1"/>
        </left>
        <right style="thin">
          <color auto="1"/>
        </right>
        <top style="thin">
          <color auto="1"/>
        </top>
      </border>
    </dxf>
    <dxf>
      <font>
        <strike val="0"/>
        <outline val="0"/>
        <shadow val="0"/>
        <u val="none"/>
        <vertAlign val="baseline"/>
        <sz val="9"/>
        <color auto="1"/>
        <name val="Arial"/>
        <scheme val="none"/>
      </font>
      <alignment horizontal="left" textRotation="0" indent="0" justifyLastLine="0" shrinkToFit="0" readingOrder="0"/>
    </dxf>
    <dxf>
      <border outline="0">
        <bottom style="thin">
          <color auto="1"/>
        </bottom>
      </border>
    </dxf>
    <dxf>
      <font>
        <strike val="0"/>
        <outline val="0"/>
        <shadow val="0"/>
        <u val="none"/>
        <vertAlign val="baseline"/>
        <color auto="1"/>
        <name val="Arial"/>
        <scheme val="none"/>
      </font>
      <fill>
        <patternFill patternType="solid">
          <bgColor theme="9" tint="0.59999389629810485"/>
        </patternFill>
      </fill>
      <alignment horizontal="center" vertical="center" textRotation="0" indent="0" justifyLastLine="0" shrinkToFit="0" readingOrder="0"/>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color auto="1"/>
        <name val="Arial"/>
        <scheme val="none"/>
      </font>
      <alignment vertical="center" textRotation="0" indent="0" justifyLastLine="0" shrinkToFit="0" readingOrder="0"/>
    </dxf>
    <dxf>
      <border>
        <bottom style="thin">
          <color rgb="FF000000"/>
        </bottom>
      </border>
    </dxf>
    <dxf>
      <font>
        <strike val="0"/>
        <outline val="0"/>
        <shadow val="0"/>
        <u val="none"/>
        <vertAlign val="baseline"/>
        <color auto="1"/>
        <name val="Arial"/>
        <scheme val="none"/>
      </font>
      <border diagonalUp="0" diagonalDown="0" outline="0">
        <left style="thin">
          <color indexed="64"/>
        </left>
        <right style="thin">
          <color indexed="64"/>
        </right>
        <top/>
        <bottom/>
      </border>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textRotation="0" indent="0" justifyLastLine="0" shrinkToFit="0" readingOrder="0"/>
    </dxf>
    <dxf>
      <border outline="0">
        <top style="thin">
          <color auto="1"/>
        </top>
      </border>
    </dxf>
    <dxf>
      <border outline="0">
        <left style="thin">
          <color auto="1"/>
        </left>
        <right style="thin">
          <color auto="1"/>
        </right>
        <top style="thin">
          <color auto="1"/>
        </top>
      </border>
    </dxf>
    <dxf>
      <font>
        <strike val="0"/>
        <outline val="0"/>
        <shadow val="0"/>
        <u val="none"/>
        <vertAlign val="baseline"/>
        <sz val="9"/>
        <color auto="1"/>
        <name val="Arial"/>
        <scheme val="none"/>
      </font>
      <alignment horizontal="left" textRotation="0" indent="0" justifyLastLine="0" shrinkToFit="0" readingOrder="0"/>
    </dxf>
    <dxf>
      <border outline="0">
        <bottom style="thin">
          <color auto="1"/>
        </bottom>
      </border>
    </dxf>
    <dxf>
      <font>
        <strike val="0"/>
        <outline val="0"/>
        <shadow val="0"/>
        <u val="none"/>
        <vertAlign val="baseline"/>
        <color auto="1"/>
        <name val="Arial"/>
        <scheme val="none"/>
      </font>
      <fill>
        <patternFill patternType="solid">
          <bgColor theme="9" tint="0.59999389629810485"/>
        </patternFill>
      </fill>
      <alignment horizontal="center" vertical="center" textRotation="0" indent="0" justifyLastLine="0" shrinkToFit="0" readingOrder="0"/>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color auto="1"/>
        <name val="Arial"/>
        <scheme val="none"/>
      </font>
      <alignment vertical="center" textRotation="0" indent="0" justifyLastLine="0" shrinkToFit="0" readingOrder="0"/>
    </dxf>
    <dxf>
      <border>
        <bottom style="thin">
          <color rgb="FF000000"/>
        </bottom>
      </border>
    </dxf>
    <dxf>
      <font>
        <strike val="0"/>
        <outline val="0"/>
        <shadow val="0"/>
        <u val="none"/>
        <vertAlign val="baseline"/>
        <color auto="1"/>
        <name val="Arial"/>
        <scheme val="none"/>
      </font>
      <border diagonalUp="0" diagonalDown="0" outline="0">
        <left style="thin">
          <color indexed="64"/>
        </left>
        <right style="thin">
          <color indexed="64"/>
        </right>
        <top/>
        <bottom/>
      </border>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textRotation="0" indent="0" justifyLastLine="0" shrinkToFit="0" readingOrder="0"/>
    </dxf>
    <dxf>
      <border outline="0">
        <top style="thin">
          <color auto="1"/>
        </top>
      </border>
    </dxf>
    <dxf>
      <border outline="0">
        <left style="thin">
          <color auto="1"/>
        </left>
        <right style="thin">
          <color auto="1"/>
        </right>
        <top style="thin">
          <color auto="1"/>
        </top>
      </border>
    </dxf>
    <dxf>
      <font>
        <strike val="0"/>
        <outline val="0"/>
        <shadow val="0"/>
        <u val="none"/>
        <vertAlign val="baseline"/>
        <sz val="9"/>
        <color auto="1"/>
        <name val="Arial"/>
        <scheme val="none"/>
      </font>
      <alignment horizontal="left" textRotation="0" indent="0" justifyLastLine="0" shrinkToFit="0" readingOrder="0"/>
    </dxf>
    <dxf>
      <border outline="0">
        <bottom style="thin">
          <color auto="1"/>
        </bottom>
      </border>
    </dxf>
    <dxf>
      <font>
        <strike val="0"/>
        <outline val="0"/>
        <shadow val="0"/>
        <u val="none"/>
        <vertAlign val="baseline"/>
        <color auto="1"/>
        <name val="Arial"/>
        <scheme val="none"/>
      </font>
      <fill>
        <patternFill patternType="solid">
          <bgColor theme="9" tint="0.59999389629810485"/>
        </patternFill>
      </fill>
      <alignment horizontal="center" vertical="center" textRotation="0" indent="0" justifyLastLine="0" shrinkToFit="0" readingOrder="0"/>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vertical="center" textRotation="0" indent="0" justifyLastLine="0" shrinkToFit="0" readingOrder="0"/>
    </dxf>
    <dxf>
      <border>
        <bottom style="thin">
          <color indexed="64"/>
        </bottom>
      </border>
    </dxf>
    <dxf>
      <font>
        <strike val="0"/>
        <outline val="0"/>
        <shadow val="0"/>
        <u val="none"/>
        <vertAlign val="baseline"/>
        <color auto="1"/>
        <name val="Arial"/>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34636</xdr:colOff>
      <xdr:row>0</xdr:row>
      <xdr:rowOff>34636</xdr:rowOff>
    </xdr:from>
    <xdr:to>
      <xdr:col>3</xdr:col>
      <xdr:colOff>761134</xdr:colOff>
      <xdr:row>2</xdr:row>
      <xdr:rowOff>46272</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36" y="34636"/>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4</xdr:col>
      <xdr:colOff>247649</xdr:colOff>
      <xdr:row>2</xdr:row>
      <xdr:rowOff>56592</xdr:rowOff>
    </xdr:to>
    <xdr:pic>
      <xdr:nvPicPr>
        <xdr:cNvPr id="2" name="Picture 1" descr="https://tgf.sharepoint.com/sites/inside/Communications%20%20Templates%20%20Logos%20Library/TheGlobalFundLogo_Color_f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4</xdr:col>
      <xdr:colOff>266699</xdr:colOff>
      <xdr:row>2</xdr:row>
      <xdr:rowOff>74181</xdr:rowOff>
    </xdr:to>
    <xdr:pic>
      <xdr:nvPicPr>
        <xdr:cNvPr id="2" name="Picture 1" descr="https://tgf.sharepoint.com/sites/inside/Communications%20%20Templates%20%20Logos%20Library/TheGlobalFundLogo_Color_es.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23</xdr:row>
      <xdr:rowOff>0</xdr:rowOff>
    </xdr:from>
    <xdr:ext cx="184731" cy="264560"/>
    <xdr:sp macro="" textlink="">
      <xdr:nvSpPr>
        <xdr:cNvPr id="3" name="TextBox 2"/>
        <xdr:cNvSpPr txBox="1"/>
      </xdr:nvSpPr>
      <xdr:spPr>
        <a:xfrm>
          <a:off x="5228167" y="73702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5" name="TextBox 4"/>
        <xdr:cNvSpPr txBox="1"/>
      </xdr:nvSpPr>
      <xdr:spPr>
        <a:xfrm>
          <a:off x="5228167" y="6798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6" name="TextBox 5"/>
        <xdr:cNvSpPr txBox="1"/>
      </xdr:nvSpPr>
      <xdr:spPr>
        <a:xfrm>
          <a:off x="5228167" y="56493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7" name="TextBox 6"/>
        <xdr:cNvSpPr txBox="1"/>
      </xdr:nvSpPr>
      <xdr:spPr>
        <a:xfrm>
          <a:off x="5228167" y="75099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0</xdr:col>
      <xdr:colOff>47625</xdr:colOff>
      <xdr:row>0</xdr:row>
      <xdr:rowOff>47625</xdr:rowOff>
    </xdr:from>
    <xdr:to>
      <xdr:col>1</xdr:col>
      <xdr:colOff>1943100</xdr:colOff>
      <xdr:row>1</xdr:row>
      <xdr:rowOff>184818</xdr:rowOff>
    </xdr:to>
    <xdr:pic>
      <xdr:nvPicPr>
        <xdr:cNvPr id="8" name="Picture 7"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23</xdr:row>
      <xdr:rowOff>0</xdr:rowOff>
    </xdr:from>
    <xdr:ext cx="184731" cy="264560"/>
    <xdr:sp macro="" textlink="">
      <xdr:nvSpPr>
        <xdr:cNvPr id="2" name="TextBox 1"/>
        <xdr:cNvSpPr txBox="1"/>
      </xdr:nvSpPr>
      <xdr:spPr>
        <a:xfrm>
          <a:off x="9591675"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3" name="TextBox 2"/>
        <xdr:cNvSpPr txBox="1"/>
      </xdr:nvSpPr>
      <xdr:spPr>
        <a:xfrm>
          <a:off x="9591675"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4" name="TextBox 3"/>
        <xdr:cNvSpPr txBox="1"/>
      </xdr:nvSpPr>
      <xdr:spPr>
        <a:xfrm>
          <a:off x="9591675"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5" name="TextBox 4"/>
        <xdr:cNvSpPr txBox="1"/>
      </xdr:nvSpPr>
      <xdr:spPr>
        <a:xfrm>
          <a:off x="9591675"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0</xdr:col>
      <xdr:colOff>47625</xdr:colOff>
      <xdr:row>0</xdr:row>
      <xdr:rowOff>47625</xdr:rowOff>
    </xdr:from>
    <xdr:to>
      <xdr:col>1</xdr:col>
      <xdr:colOff>1943100</xdr:colOff>
      <xdr:row>1</xdr:row>
      <xdr:rowOff>184818</xdr:rowOff>
    </xdr:to>
    <xdr:pic>
      <xdr:nvPicPr>
        <xdr:cNvPr id="6" name="Picture 5"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7</xdr:col>
      <xdr:colOff>0</xdr:colOff>
      <xdr:row>23</xdr:row>
      <xdr:rowOff>0</xdr:rowOff>
    </xdr:from>
    <xdr:ext cx="184731" cy="264560"/>
    <xdr:sp macro="" textlink="">
      <xdr:nvSpPr>
        <xdr:cNvPr id="2" name="TextBox 1"/>
        <xdr:cNvSpPr txBox="1"/>
      </xdr:nvSpPr>
      <xdr:spPr>
        <a:xfrm>
          <a:off x="9591675"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3" name="TextBox 2"/>
        <xdr:cNvSpPr txBox="1"/>
      </xdr:nvSpPr>
      <xdr:spPr>
        <a:xfrm>
          <a:off x="9591675"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4" name="TextBox 3"/>
        <xdr:cNvSpPr txBox="1"/>
      </xdr:nvSpPr>
      <xdr:spPr>
        <a:xfrm>
          <a:off x="9591675"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23</xdr:row>
      <xdr:rowOff>0</xdr:rowOff>
    </xdr:from>
    <xdr:ext cx="184731" cy="264560"/>
    <xdr:sp macro="" textlink="">
      <xdr:nvSpPr>
        <xdr:cNvPr id="5" name="TextBox 4"/>
        <xdr:cNvSpPr txBox="1"/>
      </xdr:nvSpPr>
      <xdr:spPr>
        <a:xfrm>
          <a:off x="9591675" y="859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0</xdr:col>
      <xdr:colOff>47625</xdr:colOff>
      <xdr:row>0</xdr:row>
      <xdr:rowOff>47625</xdr:rowOff>
    </xdr:from>
    <xdr:to>
      <xdr:col>1</xdr:col>
      <xdr:colOff>1943100</xdr:colOff>
      <xdr:row>1</xdr:row>
      <xdr:rowOff>184818</xdr:rowOff>
    </xdr:to>
    <xdr:pic>
      <xdr:nvPicPr>
        <xdr:cNvPr id="6" name="Picture 5"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51954</xdr:colOff>
      <xdr:row>0</xdr:row>
      <xdr:rowOff>51954</xdr:rowOff>
    </xdr:from>
    <xdr:to>
      <xdr:col>1</xdr:col>
      <xdr:colOff>2059997</xdr:colOff>
      <xdr:row>2</xdr:row>
      <xdr:rowOff>63590</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54" y="51954"/>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51954</xdr:colOff>
      <xdr:row>0</xdr:row>
      <xdr:rowOff>51954</xdr:rowOff>
    </xdr:from>
    <xdr:to>
      <xdr:col>1</xdr:col>
      <xdr:colOff>2059997</xdr:colOff>
      <xdr:row>2</xdr:row>
      <xdr:rowOff>63590</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54" y="51954"/>
          <a:ext cx="3036743" cy="3735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51954</xdr:colOff>
      <xdr:row>0</xdr:row>
      <xdr:rowOff>51954</xdr:rowOff>
    </xdr:from>
    <xdr:to>
      <xdr:col>1</xdr:col>
      <xdr:colOff>2059997</xdr:colOff>
      <xdr:row>2</xdr:row>
      <xdr:rowOff>63590</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54" y="51954"/>
          <a:ext cx="3036743" cy="3735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18:G24" totalsRowShown="0" headerRowDxfId="84" dataDxfId="82" headerRowBorderDxfId="83" tableBorderDxfId="81" totalsRowBorderDxfId="80">
  <tableColumns count="7">
    <tableColumn id="7" name="Column1" dataDxfId="79"/>
    <tableColumn id="1" name="CCM SECRETARIAT _x000a_Indicators" dataDxfId="78"/>
    <tableColumn id="2" name="Evaluation Source" dataDxfId="77"/>
    <tableColumn id="3" name="CCM Self Assessment" dataDxfId="76"/>
    <tableColumn id="4" name="Comments" dataDxfId="75"/>
    <tableColumn id="5" name="CT Assessment _x000a_(Please comment if not in agreement with CCM Self-assessment)" dataDxfId="74"/>
    <tableColumn id="6" name="CCM Hub" dataDxfId="73"/>
  </tableColumns>
  <tableStyleInfo name="TableStyleLight21" showFirstColumn="0" showLastColumn="0" showRowStripes="1" showColumnStripes="0"/>
</table>
</file>

<file path=xl/tables/table10.xml><?xml version="1.0" encoding="utf-8"?>
<table xmlns="http://schemas.openxmlformats.org/spreadsheetml/2006/main" id="7" name="Table7" displayName="Table7" ref="C1:D9" totalsRowShown="0" headerRowDxfId="3" dataDxfId="2">
  <autoFilter ref="C1:D9"/>
  <tableColumns count="2">
    <tableColumn id="1" name="Indicator" dataDxfId="1"/>
    <tableColumn id="2" name="Evaluation Source" dataDxfId="0"/>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12:G16" totalsRowShown="0" headerRowDxfId="72" dataDxfId="70" headerRowBorderDxfId="71" tableBorderDxfId="69" totalsRowBorderDxfId="68">
  <tableColumns count="7">
    <tableColumn id="8" name="Column1" dataDxfId="67"/>
    <tableColumn id="1" name="CCM PERFORMANCE_x000a_Indicators" dataDxfId="66"/>
    <tableColumn id="2" name="Evaluation Source" dataDxfId="65"/>
    <tableColumn id="3" name="CCM Self Assessment" dataDxfId="64"/>
    <tableColumn id="4" name="Comments" dataDxfId="63"/>
    <tableColumn id="5" name="CT Assessment _x000a_(Please comment if not in agreement with CCM Self-assessment)" dataDxfId="62"/>
    <tableColumn id="7" name="CCM Hub" dataDxfId="61"/>
  </tableColumns>
  <tableStyleInfo name="TableStyleLight21" showFirstColumn="0" showLastColumn="0" showRowStripes="1" showColumnStripes="0"/>
</table>
</file>

<file path=xl/tables/table3.xml><?xml version="1.0" encoding="utf-8"?>
<table xmlns="http://schemas.openxmlformats.org/spreadsheetml/2006/main" id="3" name="Table14" displayName="Table14" ref="A18:G23" totalsRowShown="0" headerRowDxfId="60" dataDxfId="58" headerRowBorderDxfId="59" tableBorderDxfId="57" totalsRowBorderDxfId="56">
  <tableColumns count="7">
    <tableColumn id="7" name="Column1" dataDxfId="55"/>
    <tableColumn id="1" name="CCM SECRETARIAT _x000a_Indicators" dataDxfId="54"/>
    <tableColumn id="2" name="Evaluation Source" dataDxfId="53"/>
    <tableColumn id="3" name="CCM Self Assessment" dataDxfId="52"/>
    <tableColumn id="4" name="Comments" dataDxfId="51"/>
    <tableColumn id="5" name="CT Assessment _x000a_(Please comment if not in agreement with CCM Self-assessment)" dataDxfId="50"/>
    <tableColumn id="6" name="CCM Hub" dataDxfId="49"/>
  </tableColumns>
  <tableStyleInfo name="TableStyleLight21" showFirstColumn="0" showLastColumn="0" showRowStripes="1" showColumnStripes="0"/>
</table>
</file>

<file path=xl/tables/table4.xml><?xml version="1.0" encoding="utf-8"?>
<table xmlns="http://schemas.openxmlformats.org/spreadsheetml/2006/main" id="8" name="Table29" displayName="Table29" ref="A12:G16" totalsRowShown="0" headerRowDxfId="48" dataDxfId="46" headerRowBorderDxfId="47" tableBorderDxfId="45" totalsRowBorderDxfId="44">
  <tableColumns count="7">
    <tableColumn id="8" name="Column1" dataDxfId="43"/>
    <tableColumn id="1" name="CCM PERFORMANCE_x000a_Indicators" dataDxfId="42"/>
    <tableColumn id="2" name="Evaluation Source" dataDxfId="41"/>
    <tableColumn id="3" name="CCM Self Assessment" dataDxfId="40"/>
    <tableColumn id="4" name="Comments" dataDxfId="39"/>
    <tableColumn id="5" name="CT Assessment _x000a_(Please comment if not in agreement with CCM Self-assessment)" dataDxfId="38"/>
    <tableColumn id="7" name="CCM Hub" dataDxfId="37"/>
  </tableColumns>
  <tableStyleInfo name="TableStyleLight21" showFirstColumn="0" showLastColumn="0" showRowStripes="1" showColumnStripes="0"/>
</table>
</file>

<file path=xl/tables/table5.xml><?xml version="1.0" encoding="utf-8"?>
<table xmlns="http://schemas.openxmlformats.org/spreadsheetml/2006/main" id="9" name="Table1410" displayName="Table1410" ref="A18:G23" totalsRowShown="0" headerRowDxfId="36" dataDxfId="34" headerRowBorderDxfId="35" tableBorderDxfId="33" totalsRowBorderDxfId="32">
  <tableColumns count="7">
    <tableColumn id="7" name="Column1" dataDxfId="31"/>
    <tableColumn id="1" name="CCM SECRETARIAT _x000a_Indicators" dataDxfId="30"/>
    <tableColumn id="2" name="Evaluation Source" dataDxfId="29"/>
    <tableColumn id="3" name="CCM Self Assessment" dataDxfId="28"/>
    <tableColumn id="4" name="Comments" dataDxfId="27"/>
    <tableColumn id="5" name="CT Assessment _x000a_(Please comment if not in agreement with CCM Self-assessment)" dataDxfId="26"/>
    <tableColumn id="6" name="CCM Hub" dataDxfId="25"/>
  </tableColumns>
  <tableStyleInfo name="TableStyleLight21" showFirstColumn="0" showLastColumn="0" showRowStripes="1" showColumnStripes="0"/>
</table>
</file>

<file path=xl/tables/table6.xml><?xml version="1.0" encoding="utf-8"?>
<table xmlns="http://schemas.openxmlformats.org/spreadsheetml/2006/main" id="10" name="Table2911" displayName="Table2911" ref="A12:G16" totalsRowShown="0" headerRowDxfId="24" dataDxfId="22" headerRowBorderDxfId="23" tableBorderDxfId="21" totalsRowBorderDxfId="20">
  <tableColumns count="7">
    <tableColumn id="8" name="Column1" dataDxfId="19"/>
    <tableColumn id="1" name="CCM PERFORMANCE_x000a_Indicators" dataDxfId="18"/>
    <tableColumn id="2" name="Evaluation Source" dataDxfId="17"/>
    <tableColumn id="3" name="CCM Self Assessment" dataDxfId="16"/>
    <tableColumn id="4" name="Comments" dataDxfId="15"/>
    <tableColumn id="5" name="CT Assessment _x000a_(Please comment if not in agreement with CCM Self-assessment)" dataDxfId="14"/>
    <tableColumn id="7" name="CCM Hub" dataDxfId="13"/>
  </tableColumns>
  <tableStyleInfo name="TableStyleLight21" showFirstColumn="0" showLastColumn="0" showRowStripes="1" showColumnStripes="0"/>
</table>
</file>

<file path=xl/tables/table7.xml><?xml version="1.0" encoding="utf-8"?>
<table xmlns="http://schemas.openxmlformats.org/spreadsheetml/2006/main" id="4" name="Table4" displayName="Table4" ref="A1:A3" totalsRowShown="0" headerRowDxfId="12" dataDxfId="11">
  <autoFilter ref="A1:A3"/>
  <tableColumns count="1">
    <tableColumn id="1" name="YesNo" dataDxfId="10"/>
  </tableColumns>
  <tableStyleInfo name="TableStyleLight9" showFirstColumn="0" showLastColumn="0" showRowStripes="1" showColumnStripes="0"/>
</table>
</file>

<file path=xl/tables/table8.xml><?xml version="1.0" encoding="utf-8"?>
<table xmlns="http://schemas.openxmlformats.org/spreadsheetml/2006/main" id="5" name="Table5" displayName="Table5" ref="F1:F4" totalsRowShown="0" headerRowDxfId="9" dataDxfId="8">
  <autoFilter ref="F1:F4"/>
  <tableColumns count="1">
    <tableColumn id="1" name="Assessment" dataDxfId="7"/>
  </tableColumns>
  <tableStyleInfo name="TableStyleLight9" showFirstColumn="0" showLastColumn="0" showRowStripes="1" showColumnStripes="0"/>
</table>
</file>

<file path=xl/tables/table9.xml><?xml version="1.0" encoding="utf-8"?>
<table xmlns="http://schemas.openxmlformats.org/spreadsheetml/2006/main" id="6" name="Table6" displayName="Table6" ref="H1:H6" totalsRowShown="0" headerRowDxfId="6" dataDxfId="5">
  <autoFilter ref="H1:H6"/>
  <tableColumns count="1">
    <tableColumn id="1" name="Assessment" dataDxfId="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8.bin"/><Relationship Id="rId5" Type="http://schemas.openxmlformats.org/officeDocument/2006/relationships/table" Target="../tables/table10.xml"/><Relationship Id="rId4"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table" Target="../tables/table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13"/>
  <sheetViews>
    <sheetView topLeftCell="A6" zoomScale="110" zoomScaleNormal="110" workbookViewId="0">
      <selection activeCell="C17" sqref="C17"/>
    </sheetView>
  </sheetViews>
  <sheetFormatPr defaultColWidth="9.140625" defaultRowHeight="14.25" x14ac:dyDescent="0.2"/>
  <cols>
    <col min="1" max="9" width="11.5703125" style="3" customWidth="1"/>
    <col min="10" max="16384" width="9.140625" style="3"/>
  </cols>
  <sheetData>
    <row r="4" spans="1:9" ht="18" customHeight="1" x14ac:dyDescent="0.3">
      <c r="A4" s="81" t="s">
        <v>41</v>
      </c>
      <c r="B4" s="82"/>
      <c r="C4" s="82"/>
      <c r="D4" s="82"/>
      <c r="E4" s="82"/>
      <c r="F4" s="82"/>
      <c r="G4" s="82"/>
      <c r="H4" s="82"/>
      <c r="I4" s="82"/>
    </row>
    <row r="5" spans="1:9" ht="14.1" x14ac:dyDescent="0.3">
      <c r="E5" s="4"/>
    </row>
    <row r="6" spans="1:9" ht="69" customHeight="1" x14ac:dyDescent="0.3">
      <c r="A6" s="80" t="s">
        <v>167</v>
      </c>
      <c r="B6" s="80"/>
      <c r="C6" s="80"/>
      <c r="D6" s="80"/>
      <c r="E6" s="80"/>
      <c r="F6" s="80"/>
      <c r="G6" s="80"/>
      <c r="H6" s="80"/>
      <c r="I6" s="80"/>
    </row>
    <row r="8" spans="1:9" ht="77.25" customHeight="1" x14ac:dyDescent="0.2">
      <c r="A8" s="80" t="s">
        <v>384</v>
      </c>
      <c r="B8" s="80"/>
      <c r="C8" s="80"/>
      <c r="D8" s="80"/>
      <c r="E8" s="80"/>
      <c r="F8" s="80"/>
      <c r="G8" s="80"/>
      <c r="H8" s="80"/>
      <c r="I8" s="80"/>
    </row>
    <row r="10" spans="1:9" ht="75" customHeight="1" x14ac:dyDescent="0.3">
      <c r="A10" s="80" t="s">
        <v>386</v>
      </c>
      <c r="B10" s="80"/>
      <c r="C10" s="80"/>
      <c r="D10" s="80"/>
      <c r="E10" s="80"/>
      <c r="F10" s="80"/>
      <c r="G10" s="80"/>
      <c r="H10" s="80"/>
      <c r="I10" s="80"/>
    </row>
    <row r="11" spans="1:9" ht="33.75" customHeight="1" x14ac:dyDescent="0.3"/>
    <row r="13" spans="1:9" ht="14.1" x14ac:dyDescent="0.3">
      <c r="A13" s="79" t="s">
        <v>394</v>
      </c>
      <c r="B13" s="79"/>
      <c r="C13" s="79"/>
      <c r="D13" s="79"/>
    </row>
  </sheetData>
  <mergeCells count="5">
    <mergeCell ref="A13:D13"/>
    <mergeCell ref="A10:I10"/>
    <mergeCell ref="A6:I6"/>
    <mergeCell ref="A8:I8"/>
    <mergeCell ref="A4:I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zoomScaleNormal="100" workbookViewId="0">
      <selection activeCell="H7" sqref="H7"/>
    </sheetView>
  </sheetViews>
  <sheetFormatPr defaultColWidth="9" defaultRowHeight="14.25" x14ac:dyDescent="0.2"/>
  <cols>
    <col min="1" max="1" width="9" style="3"/>
    <col min="2" max="2" width="5.28515625" style="3" customWidth="1"/>
    <col min="3" max="3" width="84.85546875" style="3" customWidth="1"/>
    <col min="4" max="4" width="51.5703125" style="3" customWidth="1"/>
    <col min="5" max="5" width="4.140625" style="3" customWidth="1"/>
    <col min="6" max="6" width="9.5703125" style="3" customWidth="1"/>
    <col min="7" max="7" width="2.85546875" style="3" customWidth="1"/>
    <col min="8" max="8" width="15.42578125" style="3" bestFit="1" customWidth="1"/>
    <col min="9" max="16384" width="9" style="3"/>
  </cols>
  <sheetData>
    <row r="1" spans="1:10" ht="14.1" x14ac:dyDescent="0.3">
      <c r="A1" s="3" t="s">
        <v>2</v>
      </c>
      <c r="C1" s="64" t="s">
        <v>38</v>
      </c>
      <c r="D1" s="65" t="s">
        <v>36</v>
      </c>
      <c r="F1" s="3" t="s">
        <v>17</v>
      </c>
      <c r="H1" s="3" t="s">
        <v>17</v>
      </c>
      <c r="J1" s="3" t="s">
        <v>379</v>
      </c>
    </row>
    <row r="2" spans="1:10" s="6" customFormat="1" ht="40.5" customHeight="1" x14ac:dyDescent="0.3">
      <c r="A2" s="6" t="s">
        <v>0</v>
      </c>
      <c r="C2" s="66" t="s">
        <v>27</v>
      </c>
      <c r="D2" s="32" t="s">
        <v>26</v>
      </c>
      <c r="F2" s="6" t="s">
        <v>0</v>
      </c>
      <c r="H2" s="6" t="s">
        <v>21</v>
      </c>
      <c r="J2" s="6" t="s">
        <v>380</v>
      </c>
    </row>
    <row r="3" spans="1:10" s="6" customFormat="1" ht="36" customHeight="1" x14ac:dyDescent="0.3">
      <c r="A3" s="6" t="s">
        <v>1</v>
      </c>
      <c r="C3" s="67" t="s">
        <v>28</v>
      </c>
      <c r="D3" s="16" t="s">
        <v>26</v>
      </c>
      <c r="F3" s="6" t="s">
        <v>1</v>
      </c>
      <c r="H3" s="6" t="s">
        <v>23</v>
      </c>
      <c r="J3" s="6" t="s">
        <v>381</v>
      </c>
    </row>
    <row r="4" spans="1:10" s="6" customFormat="1" ht="45" customHeight="1" x14ac:dyDescent="0.3">
      <c r="C4" s="30" t="s">
        <v>162</v>
      </c>
      <c r="D4" s="68" t="s">
        <v>26</v>
      </c>
      <c r="F4" s="6" t="s">
        <v>18</v>
      </c>
      <c r="H4" s="6" t="s">
        <v>24</v>
      </c>
      <c r="J4" s="6" t="s">
        <v>382</v>
      </c>
    </row>
    <row r="5" spans="1:10" s="6" customFormat="1" ht="57" customHeight="1" x14ac:dyDescent="0.3">
      <c r="C5" s="69" t="s">
        <v>163</v>
      </c>
      <c r="D5" s="69" t="s">
        <v>26</v>
      </c>
      <c r="H5" s="6" t="s">
        <v>22</v>
      </c>
    </row>
    <row r="6" spans="1:10" s="6" customFormat="1" ht="57.75" customHeight="1" x14ac:dyDescent="0.3">
      <c r="C6" s="30" t="s">
        <v>164</v>
      </c>
      <c r="D6" s="30" t="s">
        <v>26</v>
      </c>
    </row>
    <row r="7" spans="1:10" s="6" customFormat="1" ht="93.75" customHeight="1" x14ac:dyDescent="0.2">
      <c r="C7" s="69" t="s">
        <v>165</v>
      </c>
      <c r="D7" s="69" t="s">
        <v>26</v>
      </c>
    </row>
    <row r="8" spans="1:10" s="6" customFormat="1" ht="92.25" customHeight="1" x14ac:dyDescent="0.3">
      <c r="C8" s="70" t="s">
        <v>166</v>
      </c>
      <c r="D8" s="30" t="s">
        <v>26</v>
      </c>
    </row>
    <row r="9" spans="1:10" s="6" customFormat="1" ht="14.1" x14ac:dyDescent="0.3"/>
    <row r="10" spans="1:10" s="6" customFormat="1" ht="14.1" x14ac:dyDescent="0.3"/>
    <row r="11" spans="1:10" s="6" customFormat="1" ht="14.1" x14ac:dyDescent="0.3"/>
  </sheetData>
  <pageMargins left="0.7" right="0.7" top="0.75" bottom="0.75" header="0.3" footer="0.3"/>
  <pageSetup paperSize="9" scale="67" orientation="landscape" r:id="rId1"/>
  <tableParts count="4">
    <tablePart r:id="rId2"/>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8"/>
  <sheetViews>
    <sheetView topLeftCell="A30" workbookViewId="0">
      <selection activeCell="B150" sqref="B150"/>
    </sheetView>
  </sheetViews>
  <sheetFormatPr defaultRowHeight="15" x14ac:dyDescent="0.25"/>
  <cols>
    <col min="1" max="1" width="16.7109375" style="1" customWidth="1"/>
    <col min="2" max="2" width="63.42578125" style="1" customWidth="1"/>
    <col min="3" max="3" width="15.5703125" style="1" customWidth="1"/>
    <col min="4" max="4" width="11.28515625" style="1" customWidth="1"/>
  </cols>
  <sheetData>
    <row r="1" spans="1:4" ht="14.45" x14ac:dyDescent="0.35">
      <c r="A1" s="2" t="s">
        <v>217</v>
      </c>
      <c r="B1" s="2" t="s">
        <v>179</v>
      </c>
      <c r="C1" s="2" t="s">
        <v>218</v>
      </c>
      <c r="D1" s="2" t="s">
        <v>219</v>
      </c>
    </row>
    <row r="2" spans="1:4" ht="14.45" x14ac:dyDescent="0.35">
      <c r="A2" s="1">
        <v>96</v>
      </c>
      <c r="B2" s="1" t="s">
        <v>44</v>
      </c>
      <c r="C2" s="1" t="s">
        <v>220</v>
      </c>
      <c r="D2" s="1" t="s">
        <v>175</v>
      </c>
    </row>
    <row r="3" spans="1:4" ht="14.45" x14ac:dyDescent="0.35">
      <c r="A3" s="1">
        <v>196</v>
      </c>
      <c r="B3" s="1" t="s">
        <v>45</v>
      </c>
      <c r="C3" s="1" t="s">
        <v>221</v>
      </c>
      <c r="D3" s="1" t="s">
        <v>175</v>
      </c>
    </row>
    <row r="4" spans="1:4" ht="14.45" x14ac:dyDescent="0.35">
      <c r="A4" s="1">
        <v>78</v>
      </c>
      <c r="B4" s="1" t="s">
        <v>180</v>
      </c>
      <c r="C4" s="1" t="s">
        <v>222</v>
      </c>
      <c r="D4" s="1" t="s">
        <v>175</v>
      </c>
    </row>
    <row r="5" spans="1:4" ht="14.45" x14ac:dyDescent="0.35">
      <c r="A5" s="1">
        <v>98</v>
      </c>
      <c r="B5" s="1" t="s">
        <v>46</v>
      </c>
      <c r="C5" s="1" t="s">
        <v>223</v>
      </c>
      <c r="D5" s="1" t="s">
        <v>175</v>
      </c>
    </row>
    <row r="6" spans="1:4" ht="14.45" x14ac:dyDescent="0.35">
      <c r="A6" s="1">
        <v>99</v>
      </c>
      <c r="B6" s="1" t="s">
        <v>47</v>
      </c>
      <c r="C6" s="1" t="s">
        <v>224</v>
      </c>
      <c r="D6" s="1" t="s">
        <v>175</v>
      </c>
    </row>
    <row r="7" spans="1:4" ht="14.45" x14ac:dyDescent="0.35">
      <c r="A7" s="1">
        <v>100</v>
      </c>
      <c r="B7" s="1" t="s">
        <v>48</v>
      </c>
      <c r="C7" s="1" t="s">
        <v>225</v>
      </c>
      <c r="D7" s="1" t="s">
        <v>175</v>
      </c>
    </row>
    <row r="8" spans="1:4" ht="14.45" x14ac:dyDescent="0.35">
      <c r="A8" s="1">
        <v>101</v>
      </c>
      <c r="B8" s="1" t="s">
        <v>49</v>
      </c>
      <c r="C8" s="1" t="s">
        <v>226</v>
      </c>
      <c r="D8" s="1" t="s">
        <v>175</v>
      </c>
    </row>
    <row r="9" spans="1:4" ht="14.45" x14ac:dyDescent="0.35">
      <c r="A9" s="1">
        <v>102</v>
      </c>
      <c r="B9" s="1" t="s">
        <v>50</v>
      </c>
      <c r="C9" s="1" t="s">
        <v>227</v>
      </c>
      <c r="D9" s="1" t="s">
        <v>175</v>
      </c>
    </row>
    <row r="10" spans="1:4" ht="14.45" x14ac:dyDescent="0.35">
      <c r="A10" s="1">
        <v>190</v>
      </c>
      <c r="B10" s="1" t="s">
        <v>51</v>
      </c>
      <c r="C10" s="1" t="s">
        <v>228</v>
      </c>
      <c r="D10" s="1" t="s">
        <v>175</v>
      </c>
    </row>
    <row r="11" spans="1:4" ht="14.45" x14ac:dyDescent="0.35">
      <c r="A11" s="1">
        <v>103</v>
      </c>
      <c r="B11" s="1" t="s">
        <v>52</v>
      </c>
      <c r="C11" s="1" t="s">
        <v>229</v>
      </c>
      <c r="D11" s="1" t="s">
        <v>175</v>
      </c>
    </row>
    <row r="12" spans="1:4" ht="14.45" x14ac:dyDescent="0.35">
      <c r="A12" s="1">
        <v>104</v>
      </c>
      <c r="B12" s="1" t="s">
        <v>53</v>
      </c>
      <c r="C12" s="1" t="s">
        <v>230</v>
      </c>
      <c r="D12" s="1" t="s">
        <v>175</v>
      </c>
    </row>
    <row r="13" spans="1:4" ht="14.45" x14ac:dyDescent="0.35">
      <c r="A13" s="1">
        <v>189</v>
      </c>
      <c r="B13" s="1" t="s">
        <v>54</v>
      </c>
      <c r="C13" s="1" t="s">
        <v>231</v>
      </c>
      <c r="D13" s="1" t="s">
        <v>175</v>
      </c>
    </row>
    <row r="14" spans="1:4" ht="14.45" x14ac:dyDescent="0.35">
      <c r="A14" s="1">
        <v>105</v>
      </c>
      <c r="B14" s="1" t="s">
        <v>55</v>
      </c>
      <c r="C14" s="1" t="s">
        <v>232</v>
      </c>
      <c r="D14" s="1" t="s">
        <v>175</v>
      </c>
    </row>
    <row r="15" spans="1:4" ht="14.45" x14ac:dyDescent="0.35">
      <c r="A15" s="1">
        <v>106</v>
      </c>
      <c r="B15" s="1" t="s">
        <v>56</v>
      </c>
      <c r="C15" s="1" t="s">
        <v>233</v>
      </c>
      <c r="D15" s="1" t="s">
        <v>175</v>
      </c>
    </row>
    <row r="16" spans="1:4" ht="14.45" x14ac:dyDescent="0.35">
      <c r="A16" s="1">
        <v>107</v>
      </c>
      <c r="B16" s="1" t="s">
        <v>57</v>
      </c>
      <c r="C16" s="1" t="s">
        <v>234</v>
      </c>
      <c r="D16" s="1" t="s">
        <v>175</v>
      </c>
    </row>
    <row r="17" spans="1:4" ht="14.45" x14ac:dyDescent="0.35">
      <c r="A17" s="1">
        <v>108</v>
      </c>
      <c r="B17" s="1" t="s">
        <v>58</v>
      </c>
      <c r="C17" s="1" t="s">
        <v>235</v>
      </c>
      <c r="D17" s="1" t="s">
        <v>175</v>
      </c>
    </row>
    <row r="18" spans="1:4" ht="14.45" x14ac:dyDescent="0.35">
      <c r="A18" s="1">
        <v>109</v>
      </c>
      <c r="B18" s="1" t="s">
        <v>59</v>
      </c>
      <c r="C18" s="1" t="s">
        <v>236</v>
      </c>
      <c r="D18" s="1" t="s">
        <v>175</v>
      </c>
    </row>
    <row r="19" spans="1:4" ht="14.45" x14ac:dyDescent="0.35">
      <c r="A19" s="1">
        <v>110</v>
      </c>
      <c r="B19" s="1" t="s">
        <v>60</v>
      </c>
      <c r="C19" s="1" t="s">
        <v>237</v>
      </c>
      <c r="D19" s="1" t="s">
        <v>175</v>
      </c>
    </row>
    <row r="20" spans="1:4" ht="14.45" x14ac:dyDescent="0.35">
      <c r="A20" s="1">
        <v>201</v>
      </c>
      <c r="B20" s="1" t="s">
        <v>61</v>
      </c>
      <c r="C20" s="1" t="s">
        <v>238</v>
      </c>
      <c r="D20" s="1" t="s">
        <v>175</v>
      </c>
    </row>
    <row r="21" spans="1:4" ht="14.45" x14ac:dyDescent="0.35">
      <c r="A21" s="1">
        <v>111</v>
      </c>
      <c r="B21" s="1" t="s">
        <v>62</v>
      </c>
      <c r="C21" s="1" t="s">
        <v>239</v>
      </c>
      <c r="D21" s="1" t="s">
        <v>175</v>
      </c>
    </row>
    <row r="22" spans="1:4" ht="14.45" x14ac:dyDescent="0.35">
      <c r="A22" s="1">
        <v>112</v>
      </c>
      <c r="B22" s="1" t="s">
        <v>63</v>
      </c>
      <c r="C22" s="1" t="s">
        <v>240</v>
      </c>
      <c r="D22" s="1" t="s">
        <v>175</v>
      </c>
    </row>
    <row r="23" spans="1:4" ht="14.45" x14ac:dyDescent="0.35">
      <c r="A23" s="1">
        <v>113</v>
      </c>
      <c r="B23" s="1" t="s">
        <v>64</v>
      </c>
      <c r="C23" s="1" t="s">
        <v>241</v>
      </c>
      <c r="D23" s="1" t="s">
        <v>175</v>
      </c>
    </row>
    <row r="24" spans="1:4" ht="14.45" x14ac:dyDescent="0.35">
      <c r="A24" s="1">
        <v>115</v>
      </c>
      <c r="B24" s="1" t="s">
        <v>65</v>
      </c>
      <c r="C24" s="1" t="s">
        <v>242</v>
      </c>
      <c r="D24" s="1" t="s">
        <v>175</v>
      </c>
    </row>
    <row r="25" spans="1:4" ht="14.45" x14ac:dyDescent="0.35">
      <c r="A25" s="1">
        <v>116</v>
      </c>
      <c r="B25" s="1" t="s">
        <v>66</v>
      </c>
      <c r="C25" s="1" t="s">
        <v>243</v>
      </c>
      <c r="D25" s="1" t="s">
        <v>175</v>
      </c>
    </row>
    <row r="26" spans="1:4" ht="14.45" x14ac:dyDescent="0.35">
      <c r="A26" s="1">
        <v>121</v>
      </c>
      <c r="B26" s="1" t="s">
        <v>67</v>
      </c>
      <c r="C26" s="1" t="s">
        <v>244</v>
      </c>
      <c r="D26" s="1" t="s">
        <v>175</v>
      </c>
    </row>
    <row r="27" spans="1:4" ht="14.45" x14ac:dyDescent="0.35">
      <c r="A27" s="1">
        <v>118</v>
      </c>
      <c r="B27" s="1" t="s">
        <v>68</v>
      </c>
      <c r="C27" s="1" t="s">
        <v>245</v>
      </c>
      <c r="D27" s="1" t="s">
        <v>175</v>
      </c>
    </row>
    <row r="28" spans="1:4" ht="14.45" x14ac:dyDescent="0.35">
      <c r="A28" s="1">
        <v>83</v>
      </c>
      <c r="B28" s="1" t="s">
        <v>69</v>
      </c>
      <c r="C28" s="1" t="s">
        <v>246</v>
      </c>
      <c r="D28" s="1" t="s">
        <v>175</v>
      </c>
    </row>
    <row r="29" spans="1:4" ht="14.45" x14ac:dyDescent="0.35">
      <c r="A29" s="1">
        <v>119</v>
      </c>
      <c r="B29" s="1" t="s">
        <v>70</v>
      </c>
      <c r="C29" s="1" t="s">
        <v>247</v>
      </c>
      <c r="D29" s="1" t="s">
        <v>175</v>
      </c>
    </row>
    <row r="30" spans="1:4" ht="14.45" x14ac:dyDescent="0.35">
      <c r="A30" s="1">
        <v>95</v>
      </c>
      <c r="B30" s="1" t="s">
        <v>181</v>
      </c>
      <c r="C30" s="1" t="s">
        <v>248</v>
      </c>
      <c r="D30" s="1" t="s">
        <v>175</v>
      </c>
    </row>
    <row r="31" spans="1:4" ht="14.45" x14ac:dyDescent="0.35">
      <c r="A31" s="1">
        <v>120</v>
      </c>
      <c r="B31" s="1" t="s">
        <v>71</v>
      </c>
      <c r="C31" s="1" t="s">
        <v>249</v>
      </c>
      <c r="D31" s="1" t="s">
        <v>175</v>
      </c>
    </row>
    <row r="32" spans="1:4" ht="14.45" x14ac:dyDescent="0.35">
      <c r="A32" s="1">
        <v>122</v>
      </c>
      <c r="B32" s="1" t="s">
        <v>72</v>
      </c>
      <c r="C32" s="1" t="s">
        <v>250</v>
      </c>
      <c r="D32" s="1" t="s">
        <v>175</v>
      </c>
    </row>
    <row r="33" spans="1:4" ht="14.45" x14ac:dyDescent="0.35">
      <c r="A33" s="1">
        <v>123</v>
      </c>
      <c r="B33" s="1" t="s">
        <v>73</v>
      </c>
      <c r="C33" s="1" t="s">
        <v>251</v>
      </c>
      <c r="D33" s="1" t="s">
        <v>175</v>
      </c>
    </row>
    <row r="34" spans="1:4" ht="14.45" x14ac:dyDescent="0.35">
      <c r="A34" s="1">
        <v>84</v>
      </c>
      <c r="B34" s="1" t="s">
        <v>74</v>
      </c>
      <c r="C34" s="1" t="s">
        <v>252</v>
      </c>
      <c r="D34" s="1" t="s">
        <v>175</v>
      </c>
    </row>
    <row r="35" spans="1:4" ht="14.45" x14ac:dyDescent="0.35">
      <c r="A35" s="1">
        <v>124</v>
      </c>
      <c r="B35" s="1" t="s">
        <v>75</v>
      </c>
      <c r="C35" s="1" t="s">
        <v>253</v>
      </c>
      <c r="D35" s="1" t="s">
        <v>254</v>
      </c>
    </row>
    <row r="36" spans="1:4" ht="14.45" x14ac:dyDescent="0.35">
      <c r="A36" s="1">
        <v>125</v>
      </c>
      <c r="B36" s="1" t="s">
        <v>76</v>
      </c>
      <c r="C36" s="1" t="s">
        <v>255</v>
      </c>
      <c r="D36" s="1" t="s">
        <v>175</v>
      </c>
    </row>
    <row r="37" spans="1:4" ht="14.45" x14ac:dyDescent="0.35">
      <c r="A37" s="1">
        <v>76</v>
      </c>
      <c r="B37" s="1" t="s">
        <v>77</v>
      </c>
      <c r="C37" s="1" t="s">
        <v>256</v>
      </c>
      <c r="D37" s="1" t="s">
        <v>175</v>
      </c>
    </row>
    <row r="38" spans="1:4" ht="14.45" x14ac:dyDescent="0.35">
      <c r="A38" s="1">
        <v>126</v>
      </c>
      <c r="B38" s="1" t="s">
        <v>78</v>
      </c>
      <c r="C38" s="1" t="s">
        <v>257</v>
      </c>
      <c r="D38" s="1" t="s">
        <v>175</v>
      </c>
    </row>
    <row r="39" spans="1:4" ht="14.45" x14ac:dyDescent="0.35">
      <c r="A39" s="1">
        <v>127</v>
      </c>
      <c r="B39" s="1" t="s">
        <v>79</v>
      </c>
      <c r="C39" s="1" t="s">
        <v>258</v>
      </c>
      <c r="D39" s="1" t="s">
        <v>175</v>
      </c>
    </row>
    <row r="40" spans="1:4" ht="14.45" x14ac:dyDescent="0.35">
      <c r="A40" s="1">
        <v>194</v>
      </c>
      <c r="B40" s="1" t="s">
        <v>80</v>
      </c>
      <c r="C40" s="1" t="s">
        <v>259</v>
      </c>
      <c r="D40" s="1" t="s">
        <v>175</v>
      </c>
    </row>
    <row r="41" spans="1:4" ht="14.45" x14ac:dyDescent="0.35">
      <c r="A41" s="1">
        <v>128</v>
      </c>
      <c r="B41" s="1" t="s">
        <v>81</v>
      </c>
      <c r="C41" s="1" t="s">
        <v>260</v>
      </c>
      <c r="D41" s="1" t="s">
        <v>175</v>
      </c>
    </row>
    <row r="42" spans="1:4" ht="14.45" x14ac:dyDescent="0.35">
      <c r="A42" s="1">
        <v>129</v>
      </c>
      <c r="B42" s="1" t="s">
        <v>82</v>
      </c>
      <c r="C42" s="1" t="s">
        <v>261</v>
      </c>
      <c r="D42" s="1" t="s">
        <v>175</v>
      </c>
    </row>
    <row r="43" spans="1:4" ht="14.45" x14ac:dyDescent="0.35">
      <c r="A43" s="1">
        <v>663</v>
      </c>
      <c r="B43" s="1" t="s">
        <v>83</v>
      </c>
      <c r="C43" s="1" t="s">
        <v>262</v>
      </c>
      <c r="D43" s="1" t="s">
        <v>175</v>
      </c>
    </row>
    <row r="44" spans="1:4" ht="14.45" x14ac:dyDescent="0.35">
      <c r="A44" s="1">
        <v>85</v>
      </c>
      <c r="B44" s="1" t="s">
        <v>84</v>
      </c>
      <c r="C44" s="1" t="s">
        <v>263</v>
      </c>
      <c r="D44" s="1" t="s">
        <v>175</v>
      </c>
    </row>
    <row r="45" spans="1:4" ht="14.45" x14ac:dyDescent="0.35">
      <c r="A45" s="1">
        <v>131</v>
      </c>
      <c r="B45" s="1" t="s">
        <v>85</v>
      </c>
      <c r="C45" s="1" t="s">
        <v>264</v>
      </c>
      <c r="D45" s="1" t="s">
        <v>175</v>
      </c>
    </row>
    <row r="46" spans="1:4" ht="14.45" x14ac:dyDescent="0.35">
      <c r="A46" s="1">
        <v>132</v>
      </c>
      <c r="B46" s="1" t="s">
        <v>86</v>
      </c>
      <c r="C46" s="1" t="s">
        <v>265</v>
      </c>
      <c r="D46" s="1" t="s">
        <v>175</v>
      </c>
    </row>
    <row r="47" spans="1:4" ht="14.45" x14ac:dyDescent="0.35">
      <c r="A47" s="1">
        <v>197</v>
      </c>
      <c r="B47" s="1" t="s">
        <v>87</v>
      </c>
      <c r="C47" s="1" t="s">
        <v>266</v>
      </c>
      <c r="D47" s="1" t="s">
        <v>175</v>
      </c>
    </row>
    <row r="48" spans="1:4" ht="14.45" x14ac:dyDescent="0.35">
      <c r="A48" s="1">
        <v>86</v>
      </c>
      <c r="B48" s="1" t="s">
        <v>88</v>
      </c>
      <c r="C48" s="1" t="s">
        <v>267</v>
      </c>
      <c r="D48" s="1" t="s">
        <v>175</v>
      </c>
    </row>
    <row r="49" spans="1:4" ht="14.45" x14ac:dyDescent="0.35">
      <c r="A49" s="1">
        <v>97</v>
      </c>
      <c r="B49" s="1" t="s">
        <v>89</v>
      </c>
      <c r="C49" s="1" t="s">
        <v>268</v>
      </c>
      <c r="D49" s="1" t="s">
        <v>175</v>
      </c>
    </row>
    <row r="50" spans="1:4" ht="14.45" x14ac:dyDescent="0.35">
      <c r="A50" s="1">
        <v>133</v>
      </c>
      <c r="B50" s="1" t="s">
        <v>90</v>
      </c>
      <c r="C50" s="1" t="s">
        <v>269</v>
      </c>
      <c r="D50" s="1" t="s">
        <v>175</v>
      </c>
    </row>
    <row r="51" spans="1:4" ht="14.45" x14ac:dyDescent="0.35">
      <c r="A51" s="1">
        <v>134</v>
      </c>
      <c r="B51" s="1" t="s">
        <v>91</v>
      </c>
      <c r="C51" s="1" t="s">
        <v>270</v>
      </c>
      <c r="D51" s="1" t="s">
        <v>175</v>
      </c>
    </row>
    <row r="52" spans="1:4" ht="14.45" x14ac:dyDescent="0.35">
      <c r="A52" s="1">
        <v>135</v>
      </c>
      <c r="B52" s="1" t="s">
        <v>92</v>
      </c>
      <c r="C52" s="1" t="s">
        <v>271</v>
      </c>
      <c r="D52" s="1" t="s">
        <v>175</v>
      </c>
    </row>
    <row r="53" spans="1:4" ht="14.45" x14ac:dyDescent="0.35">
      <c r="A53" s="1">
        <v>136</v>
      </c>
      <c r="B53" s="1" t="s">
        <v>93</v>
      </c>
      <c r="C53" s="1" t="s">
        <v>272</v>
      </c>
      <c r="D53" s="1" t="s">
        <v>175</v>
      </c>
    </row>
    <row r="54" spans="1:4" ht="14.45" x14ac:dyDescent="0.35">
      <c r="A54" s="1">
        <v>137</v>
      </c>
      <c r="B54" s="1" t="s">
        <v>94</v>
      </c>
      <c r="C54" s="1" t="s">
        <v>273</v>
      </c>
      <c r="D54" s="1" t="s">
        <v>175</v>
      </c>
    </row>
    <row r="55" spans="1:4" ht="14.45" x14ac:dyDescent="0.35">
      <c r="A55" s="1">
        <v>87</v>
      </c>
      <c r="B55" s="1" t="s">
        <v>95</v>
      </c>
      <c r="C55" s="1" t="s">
        <v>274</v>
      </c>
      <c r="D55" s="1" t="s">
        <v>175</v>
      </c>
    </row>
    <row r="56" spans="1:4" ht="14.45" x14ac:dyDescent="0.35">
      <c r="A56" s="1">
        <v>139</v>
      </c>
      <c r="B56" s="1" t="s">
        <v>96</v>
      </c>
      <c r="C56" s="1" t="s">
        <v>275</v>
      </c>
      <c r="D56" s="1" t="s">
        <v>175</v>
      </c>
    </row>
    <row r="57" spans="1:4" ht="14.45" x14ac:dyDescent="0.35">
      <c r="A57" s="1">
        <v>140</v>
      </c>
      <c r="B57" s="1" t="s">
        <v>97</v>
      </c>
      <c r="C57" s="1" t="s">
        <v>276</v>
      </c>
      <c r="D57" s="1" t="s">
        <v>175</v>
      </c>
    </row>
    <row r="58" spans="1:4" ht="14.45" x14ac:dyDescent="0.35">
      <c r="A58" s="1">
        <v>141</v>
      </c>
      <c r="B58" s="1" t="s">
        <v>98</v>
      </c>
      <c r="C58" s="1" t="s">
        <v>277</v>
      </c>
      <c r="D58" s="1" t="s">
        <v>175</v>
      </c>
    </row>
    <row r="59" spans="1:4" ht="14.45" x14ac:dyDescent="0.35">
      <c r="A59" s="1">
        <v>142</v>
      </c>
      <c r="B59" s="1" t="s">
        <v>99</v>
      </c>
      <c r="C59" s="1" t="s">
        <v>278</v>
      </c>
      <c r="D59" s="1" t="s">
        <v>175</v>
      </c>
    </row>
    <row r="60" spans="1:4" ht="14.45" x14ac:dyDescent="0.35">
      <c r="A60" s="1">
        <v>193</v>
      </c>
      <c r="B60" s="1" t="s">
        <v>100</v>
      </c>
      <c r="C60" s="1" t="s">
        <v>279</v>
      </c>
      <c r="D60" s="1" t="s">
        <v>175</v>
      </c>
    </row>
    <row r="61" spans="1:4" ht="14.45" x14ac:dyDescent="0.35">
      <c r="A61" s="1">
        <v>143</v>
      </c>
      <c r="B61" s="1" t="s">
        <v>101</v>
      </c>
      <c r="C61" s="1" t="s">
        <v>280</v>
      </c>
      <c r="D61" s="1" t="s">
        <v>175</v>
      </c>
    </row>
    <row r="62" spans="1:4" ht="14.45" x14ac:dyDescent="0.35">
      <c r="A62" s="1">
        <v>144</v>
      </c>
      <c r="B62" s="1" t="s">
        <v>102</v>
      </c>
      <c r="C62" s="1" t="s">
        <v>281</v>
      </c>
      <c r="D62" s="1" t="s">
        <v>175</v>
      </c>
    </row>
    <row r="63" spans="1:4" x14ac:dyDescent="0.25">
      <c r="A63" s="1">
        <v>145</v>
      </c>
      <c r="B63" s="1" t="s">
        <v>103</v>
      </c>
      <c r="C63" s="1" t="s">
        <v>282</v>
      </c>
      <c r="D63" s="1" t="s">
        <v>175</v>
      </c>
    </row>
    <row r="64" spans="1:4" x14ac:dyDescent="0.25">
      <c r="A64" s="1">
        <v>146</v>
      </c>
      <c r="B64" s="1" t="s">
        <v>104</v>
      </c>
      <c r="C64" s="1" t="s">
        <v>283</v>
      </c>
      <c r="D64" s="1" t="s">
        <v>175</v>
      </c>
    </row>
    <row r="65" spans="1:4" x14ac:dyDescent="0.25">
      <c r="A65" s="1">
        <v>147</v>
      </c>
      <c r="B65" s="1" t="s">
        <v>105</v>
      </c>
      <c r="C65" s="1" t="s">
        <v>284</v>
      </c>
      <c r="D65" s="1" t="s">
        <v>175</v>
      </c>
    </row>
    <row r="66" spans="1:4" x14ac:dyDescent="0.25">
      <c r="A66" s="1">
        <v>1249</v>
      </c>
      <c r="B66" s="1" t="s">
        <v>106</v>
      </c>
      <c r="C66" s="1" t="s">
        <v>285</v>
      </c>
      <c r="D66" s="1" t="s">
        <v>175</v>
      </c>
    </row>
    <row r="67" spans="1:4" x14ac:dyDescent="0.25">
      <c r="A67" s="1">
        <v>149</v>
      </c>
      <c r="B67" s="1" t="s">
        <v>107</v>
      </c>
      <c r="C67" s="1" t="s">
        <v>286</v>
      </c>
      <c r="D67" s="1" t="s">
        <v>175</v>
      </c>
    </row>
    <row r="68" spans="1:4" x14ac:dyDescent="0.25">
      <c r="A68" s="1">
        <v>150</v>
      </c>
      <c r="B68" s="1" t="s">
        <v>108</v>
      </c>
      <c r="C68" s="1" t="s">
        <v>287</v>
      </c>
      <c r="D68" s="1" t="s">
        <v>175</v>
      </c>
    </row>
    <row r="69" spans="1:4" x14ac:dyDescent="0.25">
      <c r="A69" s="1">
        <v>208</v>
      </c>
      <c r="B69" s="1" t="s">
        <v>109</v>
      </c>
      <c r="C69" s="1" t="s">
        <v>288</v>
      </c>
      <c r="D69" s="1" t="s">
        <v>175</v>
      </c>
    </row>
    <row r="70" spans="1:4" x14ac:dyDescent="0.25">
      <c r="A70" s="1">
        <v>164</v>
      </c>
      <c r="B70" s="1" t="s">
        <v>110</v>
      </c>
      <c r="C70" s="1" t="s">
        <v>289</v>
      </c>
      <c r="D70" s="1" t="s">
        <v>175</v>
      </c>
    </row>
    <row r="71" spans="1:4" x14ac:dyDescent="0.25">
      <c r="A71" s="1">
        <v>151</v>
      </c>
      <c r="B71" s="1" t="s">
        <v>111</v>
      </c>
      <c r="C71" s="1" t="s">
        <v>290</v>
      </c>
      <c r="D71" s="1" t="s">
        <v>175</v>
      </c>
    </row>
    <row r="72" spans="1:4" x14ac:dyDescent="0.25">
      <c r="A72" s="1">
        <v>152</v>
      </c>
      <c r="B72" s="1" t="s">
        <v>112</v>
      </c>
      <c r="C72" s="1" t="s">
        <v>291</v>
      </c>
      <c r="D72" s="1" t="s">
        <v>175</v>
      </c>
    </row>
    <row r="73" spans="1:4" x14ac:dyDescent="0.25">
      <c r="A73" s="1">
        <v>153</v>
      </c>
      <c r="B73" s="1" t="s">
        <v>113</v>
      </c>
      <c r="C73" s="1" t="s">
        <v>292</v>
      </c>
      <c r="D73" s="1" t="s">
        <v>175</v>
      </c>
    </row>
    <row r="74" spans="1:4" x14ac:dyDescent="0.25">
      <c r="A74" s="1">
        <v>154</v>
      </c>
      <c r="B74" s="1" t="s">
        <v>114</v>
      </c>
      <c r="C74" s="1" t="s">
        <v>293</v>
      </c>
      <c r="D74" s="1" t="s">
        <v>175</v>
      </c>
    </row>
    <row r="75" spans="1:4" x14ac:dyDescent="0.25">
      <c r="A75" s="1">
        <v>88</v>
      </c>
      <c r="B75" s="1" t="s">
        <v>115</v>
      </c>
      <c r="C75" s="1" t="s">
        <v>294</v>
      </c>
      <c r="D75" s="1" t="s">
        <v>175</v>
      </c>
    </row>
    <row r="76" spans="1:4" x14ac:dyDescent="0.25">
      <c r="A76" s="1">
        <v>155</v>
      </c>
      <c r="B76" s="1" t="s">
        <v>116</v>
      </c>
      <c r="C76" s="1" t="s">
        <v>295</v>
      </c>
      <c r="D76" s="1" t="s">
        <v>175</v>
      </c>
    </row>
    <row r="77" spans="1:4" x14ac:dyDescent="0.25">
      <c r="A77" s="1">
        <v>156</v>
      </c>
      <c r="B77" s="1" t="s">
        <v>117</v>
      </c>
      <c r="C77" s="1" t="s">
        <v>296</v>
      </c>
      <c r="D77" s="1" t="s">
        <v>254</v>
      </c>
    </row>
    <row r="78" spans="1:4" x14ac:dyDescent="0.25">
      <c r="A78" s="1">
        <v>89</v>
      </c>
      <c r="B78" s="1" t="s">
        <v>118</v>
      </c>
      <c r="C78" s="1" t="s">
        <v>297</v>
      </c>
      <c r="D78" s="1" t="s">
        <v>175</v>
      </c>
    </row>
    <row r="79" spans="1:4" x14ac:dyDescent="0.25">
      <c r="A79" s="1">
        <v>157</v>
      </c>
      <c r="B79" s="1" t="s">
        <v>119</v>
      </c>
      <c r="C79" s="1" t="s">
        <v>298</v>
      </c>
      <c r="D79" s="1" t="s">
        <v>175</v>
      </c>
    </row>
    <row r="80" spans="1:4" x14ac:dyDescent="0.25">
      <c r="A80" s="1">
        <v>158</v>
      </c>
      <c r="B80" s="1" t="s">
        <v>120</v>
      </c>
      <c r="C80" s="1" t="s">
        <v>299</v>
      </c>
      <c r="D80" s="1" t="s">
        <v>175</v>
      </c>
    </row>
    <row r="81" spans="1:4" x14ac:dyDescent="0.25">
      <c r="A81" s="1">
        <v>159</v>
      </c>
      <c r="B81" s="1" t="s">
        <v>121</v>
      </c>
      <c r="C81" s="1" t="s">
        <v>300</v>
      </c>
      <c r="D81" s="1" t="s">
        <v>175</v>
      </c>
    </row>
    <row r="82" spans="1:4" x14ac:dyDescent="0.25">
      <c r="A82" s="1">
        <v>90</v>
      </c>
      <c r="B82" s="1" t="s">
        <v>122</v>
      </c>
      <c r="C82" s="1" t="s">
        <v>301</v>
      </c>
      <c r="D82" s="1" t="s">
        <v>175</v>
      </c>
    </row>
    <row r="83" spans="1:4" x14ac:dyDescent="0.25">
      <c r="A83" s="1">
        <v>160</v>
      </c>
      <c r="B83" s="1" t="s">
        <v>123</v>
      </c>
      <c r="C83" s="1" t="s">
        <v>302</v>
      </c>
      <c r="D83" s="1" t="s">
        <v>175</v>
      </c>
    </row>
    <row r="84" spans="1:4" x14ac:dyDescent="0.25">
      <c r="A84" s="1">
        <v>161</v>
      </c>
      <c r="B84" s="1" t="s">
        <v>124</v>
      </c>
      <c r="C84" s="1" t="s">
        <v>303</v>
      </c>
      <c r="D84" s="1" t="s">
        <v>175</v>
      </c>
    </row>
    <row r="85" spans="1:4" x14ac:dyDescent="0.25">
      <c r="A85" s="1">
        <v>162</v>
      </c>
      <c r="B85" s="1" t="s">
        <v>125</v>
      </c>
      <c r="C85" s="1" t="s">
        <v>304</v>
      </c>
      <c r="D85" s="1" t="s">
        <v>175</v>
      </c>
    </row>
    <row r="86" spans="1:4" x14ac:dyDescent="0.25">
      <c r="A86" s="1">
        <v>163</v>
      </c>
      <c r="B86" s="1" t="s">
        <v>126</v>
      </c>
      <c r="C86" s="1" t="s">
        <v>305</v>
      </c>
      <c r="D86" s="1" t="s">
        <v>175</v>
      </c>
    </row>
    <row r="87" spans="1:4" x14ac:dyDescent="0.25">
      <c r="A87" s="1">
        <v>165</v>
      </c>
      <c r="B87" s="1" t="s">
        <v>127</v>
      </c>
      <c r="C87" s="1" t="s">
        <v>306</v>
      </c>
      <c r="D87" s="1" t="s">
        <v>175</v>
      </c>
    </row>
    <row r="88" spans="1:4" x14ac:dyDescent="0.25">
      <c r="A88" s="1">
        <v>166</v>
      </c>
      <c r="B88" s="1" t="s">
        <v>128</v>
      </c>
      <c r="C88" s="1" t="s">
        <v>307</v>
      </c>
      <c r="D88" s="1" t="s">
        <v>175</v>
      </c>
    </row>
    <row r="89" spans="1:4" x14ac:dyDescent="0.25">
      <c r="A89" s="1">
        <v>91</v>
      </c>
      <c r="B89" s="1" t="s">
        <v>129</v>
      </c>
      <c r="C89" s="1" t="s">
        <v>308</v>
      </c>
      <c r="D89" s="1" t="s">
        <v>175</v>
      </c>
    </row>
    <row r="90" spans="1:4" x14ac:dyDescent="0.25">
      <c r="A90" s="1">
        <v>167</v>
      </c>
      <c r="B90" s="1" t="s">
        <v>130</v>
      </c>
      <c r="C90" s="1" t="s">
        <v>309</v>
      </c>
      <c r="D90" s="1" t="s">
        <v>175</v>
      </c>
    </row>
    <row r="91" spans="1:4" x14ac:dyDescent="0.25">
      <c r="A91" s="1">
        <v>168</v>
      </c>
      <c r="B91" s="1" t="s">
        <v>131</v>
      </c>
      <c r="C91" s="1" t="s">
        <v>310</v>
      </c>
      <c r="D91" s="1" t="s">
        <v>175</v>
      </c>
    </row>
    <row r="92" spans="1:4" x14ac:dyDescent="0.25">
      <c r="A92" s="1">
        <v>169</v>
      </c>
      <c r="B92" s="1" t="s">
        <v>132</v>
      </c>
      <c r="C92" s="1" t="s">
        <v>311</v>
      </c>
      <c r="D92" s="1" t="s">
        <v>175</v>
      </c>
    </row>
    <row r="93" spans="1:4" x14ac:dyDescent="0.25">
      <c r="A93" s="1">
        <v>210</v>
      </c>
      <c r="B93" s="1" t="s">
        <v>133</v>
      </c>
      <c r="C93" s="1" t="s">
        <v>312</v>
      </c>
      <c r="D93" s="1" t="s">
        <v>175</v>
      </c>
    </row>
    <row r="94" spans="1:4" x14ac:dyDescent="0.25">
      <c r="A94" s="1">
        <v>171</v>
      </c>
      <c r="B94" s="1" t="s">
        <v>134</v>
      </c>
      <c r="C94" s="1" t="s">
        <v>313</v>
      </c>
      <c r="D94" s="1" t="s">
        <v>175</v>
      </c>
    </row>
    <row r="95" spans="1:4" x14ac:dyDescent="0.25">
      <c r="A95" s="1">
        <v>199</v>
      </c>
      <c r="B95" s="1" t="s">
        <v>135</v>
      </c>
      <c r="C95" s="1" t="s">
        <v>314</v>
      </c>
      <c r="D95" s="1" t="s">
        <v>254</v>
      </c>
    </row>
    <row r="96" spans="1:4" x14ac:dyDescent="0.25">
      <c r="A96" s="1">
        <v>172</v>
      </c>
      <c r="B96" s="1" t="s">
        <v>136</v>
      </c>
      <c r="C96" s="1" t="s">
        <v>315</v>
      </c>
      <c r="D96" s="1" t="s">
        <v>175</v>
      </c>
    </row>
    <row r="97" spans="1:4" x14ac:dyDescent="0.25">
      <c r="A97" s="1">
        <v>94</v>
      </c>
      <c r="B97" s="1" t="s">
        <v>137</v>
      </c>
      <c r="C97" s="1" t="s">
        <v>316</v>
      </c>
      <c r="D97" s="1" t="s">
        <v>175</v>
      </c>
    </row>
    <row r="98" spans="1:4" x14ac:dyDescent="0.25">
      <c r="A98" s="1">
        <v>173</v>
      </c>
      <c r="B98" s="1" t="s">
        <v>138</v>
      </c>
      <c r="C98" s="1" t="s">
        <v>317</v>
      </c>
      <c r="D98" s="1" t="s">
        <v>175</v>
      </c>
    </row>
    <row r="99" spans="1:4" x14ac:dyDescent="0.25">
      <c r="A99" s="1">
        <v>174</v>
      </c>
      <c r="B99" s="1" t="s">
        <v>139</v>
      </c>
      <c r="C99" s="1" t="s">
        <v>318</v>
      </c>
      <c r="D99" s="1" t="s">
        <v>175</v>
      </c>
    </row>
    <row r="100" spans="1:4" x14ac:dyDescent="0.25">
      <c r="A100" s="1">
        <v>671</v>
      </c>
      <c r="B100" s="1" t="s">
        <v>140</v>
      </c>
      <c r="C100" s="1" t="s">
        <v>319</v>
      </c>
      <c r="D100" s="1" t="s">
        <v>175</v>
      </c>
    </row>
    <row r="101" spans="1:4" x14ac:dyDescent="0.25">
      <c r="A101" s="1">
        <v>175</v>
      </c>
      <c r="B101" s="1" t="s">
        <v>141</v>
      </c>
      <c r="C101" s="1" t="s">
        <v>320</v>
      </c>
      <c r="D101" s="1" t="s">
        <v>175</v>
      </c>
    </row>
    <row r="102" spans="1:4" x14ac:dyDescent="0.25">
      <c r="A102" s="1">
        <v>670</v>
      </c>
      <c r="B102" s="1" t="s">
        <v>142</v>
      </c>
      <c r="C102" s="1" t="s">
        <v>321</v>
      </c>
      <c r="D102" s="1" t="s">
        <v>175</v>
      </c>
    </row>
    <row r="103" spans="1:4" x14ac:dyDescent="0.25">
      <c r="A103" s="1">
        <v>176</v>
      </c>
      <c r="B103" s="1" t="s">
        <v>143</v>
      </c>
      <c r="C103" s="1" t="s">
        <v>322</v>
      </c>
      <c r="D103" s="1" t="s">
        <v>175</v>
      </c>
    </row>
    <row r="104" spans="1:4" x14ac:dyDescent="0.25">
      <c r="A104" s="1">
        <v>200</v>
      </c>
      <c r="B104" s="1" t="s">
        <v>144</v>
      </c>
      <c r="C104" s="1" t="s">
        <v>323</v>
      </c>
      <c r="D104" s="1" t="s">
        <v>175</v>
      </c>
    </row>
    <row r="105" spans="1:4" x14ac:dyDescent="0.25">
      <c r="A105" s="1">
        <v>177</v>
      </c>
      <c r="B105" s="1" t="s">
        <v>145</v>
      </c>
      <c r="C105" s="1" t="s">
        <v>324</v>
      </c>
      <c r="D105" s="1" t="s">
        <v>175</v>
      </c>
    </row>
    <row r="106" spans="1:4" x14ac:dyDescent="0.25">
      <c r="A106" s="1">
        <v>178</v>
      </c>
      <c r="B106" s="1" t="s">
        <v>146</v>
      </c>
      <c r="C106" s="1" t="s">
        <v>325</v>
      </c>
      <c r="D106" s="1" t="s">
        <v>175</v>
      </c>
    </row>
    <row r="107" spans="1:4" x14ac:dyDescent="0.25">
      <c r="A107" s="1">
        <v>179</v>
      </c>
      <c r="B107" s="1" t="s">
        <v>147</v>
      </c>
      <c r="C107" s="1" t="s">
        <v>326</v>
      </c>
      <c r="D107" s="1" t="s">
        <v>175</v>
      </c>
    </row>
    <row r="108" spans="1:4" x14ac:dyDescent="0.25">
      <c r="A108" s="1">
        <v>180</v>
      </c>
      <c r="B108" s="1" t="s">
        <v>148</v>
      </c>
      <c r="C108" s="1" t="s">
        <v>327</v>
      </c>
      <c r="D108" s="1" t="s">
        <v>175</v>
      </c>
    </row>
    <row r="109" spans="1:4" x14ac:dyDescent="0.25">
      <c r="A109" s="1">
        <v>181</v>
      </c>
      <c r="B109" s="1" t="s">
        <v>149</v>
      </c>
      <c r="C109" s="1" t="s">
        <v>328</v>
      </c>
      <c r="D109" s="1" t="s">
        <v>175</v>
      </c>
    </row>
    <row r="110" spans="1:4" x14ac:dyDescent="0.25">
      <c r="A110" s="1">
        <v>183</v>
      </c>
      <c r="B110" s="1" t="s">
        <v>150</v>
      </c>
      <c r="C110" s="1" t="s">
        <v>329</v>
      </c>
      <c r="D110" s="1" t="s">
        <v>175</v>
      </c>
    </row>
    <row r="111" spans="1:4" x14ac:dyDescent="0.25">
      <c r="A111" s="1">
        <v>184</v>
      </c>
      <c r="B111" s="1" t="s">
        <v>151</v>
      </c>
      <c r="C111" s="1" t="s">
        <v>330</v>
      </c>
      <c r="D111" s="1" t="s">
        <v>175</v>
      </c>
    </row>
    <row r="112" spans="1:4" x14ac:dyDescent="0.25">
      <c r="A112" s="1">
        <v>185</v>
      </c>
      <c r="B112" s="1" t="s">
        <v>152</v>
      </c>
      <c r="C112" s="1" t="s">
        <v>331</v>
      </c>
      <c r="D112" s="1" t="s">
        <v>175</v>
      </c>
    </row>
    <row r="113" spans="1:4" x14ac:dyDescent="0.25">
      <c r="A113" s="1">
        <v>186</v>
      </c>
      <c r="B113" s="1" t="s">
        <v>153</v>
      </c>
      <c r="C113" s="1" t="s">
        <v>332</v>
      </c>
      <c r="D113" s="1" t="s">
        <v>175</v>
      </c>
    </row>
    <row r="114" spans="1:4" x14ac:dyDescent="0.25">
      <c r="A114" s="1">
        <v>187</v>
      </c>
      <c r="B114" s="1" t="s">
        <v>154</v>
      </c>
      <c r="C114" s="1" t="s">
        <v>333</v>
      </c>
      <c r="D114" s="1" t="s">
        <v>175</v>
      </c>
    </row>
    <row r="115" spans="1:4" x14ac:dyDescent="0.25">
      <c r="A115" s="1">
        <v>188</v>
      </c>
      <c r="B115" s="1" t="s">
        <v>155</v>
      </c>
      <c r="C115" s="1" t="s">
        <v>334</v>
      </c>
      <c r="D115" s="1" t="s">
        <v>175</v>
      </c>
    </row>
    <row r="116" spans="1:4" x14ac:dyDescent="0.25">
      <c r="A116" s="1">
        <v>1428</v>
      </c>
      <c r="B116" s="1" t="s">
        <v>176</v>
      </c>
      <c r="C116" s="1" t="s">
        <v>335</v>
      </c>
      <c r="D116" s="1" t="s">
        <v>254</v>
      </c>
    </row>
    <row r="117" spans="1:4" x14ac:dyDescent="0.25">
      <c r="A117" s="1">
        <v>209</v>
      </c>
      <c r="B117" s="1" t="s">
        <v>182</v>
      </c>
      <c r="C117" s="1" t="s">
        <v>336</v>
      </c>
      <c r="D117" s="1" t="s">
        <v>254</v>
      </c>
    </row>
    <row r="118" spans="1:4" x14ac:dyDescent="0.25">
      <c r="A118" s="1">
        <v>1433</v>
      </c>
      <c r="B118" s="1" t="s">
        <v>183</v>
      </c>
      <c r="C118" s="1" t="s">
        <v>337</v>
      </c>
      <c r="D118" s="1" t="s">
        <v>254</v>
      </c>
    </row>
    <row r="119" spans="1:4" x14ac:dyDescent="0.25">
      <c r="A119" s="1">
        <v>170</v>
      </c>
      <c r="B119" s="1" t="s">
        <v>156</v>
      </c>
      <c r="C119" s="1" t="s">
        <v>338</v>
      </c>
      <c r="D119" s="1" t="s">
        <v>254</v>
      </c>
    </row>
    <row r="120" spans="1:4" x14ac:dyDescent="0.25">
      <c r="A120" s="1">
        <v>44</v>
      </c>
      <c r="B120" s="1" t="s">
        <v>184</v>
      </c>
      <c r="C120" s="1" t="s">
        <v>339</v>
      </c>
      <c r="D120" s="1" t="s">
        <v>254</v>
      </c>
    </row>
    <row r="121" spans="1:4" x14ac:dyDescent="0.25">
      <c r="A121" s="1">
        <v>636</v>
      </c>
      <c r="B121" s="1" t="s">
        <v>157</v>
      </c>
      <c r="C121" s="1" t="s">
        <v>340</v>
      </c>
      <c r="D121" s="1" t="s">
        <v>341</v>
      </c>
    </row>
    <row r="122" spans="1:4" x14ac:dyDescent="0.25">
      <c r="A122" s="1">
        <v>204</v>
      </c>
      <c r="B122" s="1" t="s">
        <v>178</v>
      </c>
      <c r="C122" s="1" t="s">
        <v>342</v>
      </c>
      <c r="D122" s="1" t="s">
        <v>341</v>
      </c>
    </row>
    <row r="123" spans="1:4" x14ac:dyDescent="0.25">
      <c r="A123" s="1">
        <v>205</v>
      </c>
      <c r="B123" s="1" t="s">
        <v>158</v>
      </c>
      <c r="C123" s="1" t="s">
        <v>343</v>
      </c>
      <c r="D123" s="1" t="s">
        <v>341</v>
      </c>
    </row>
    <row r="124" spans="1:4" x14ac:dyDescent="0.25">
      <c r="A124" s="1">
        <v>81</v>
      </c>
      <c r="B124" s="1" t="s">
        <v>185</v>
      </c>
      <c r="C124" s="1" t="s">
        <v>344</v>
      </c>
      <c r="D124" s="1" t="s">
        <v>341</v>
      </c>
    </row>
    <row r="125" spans="1:4" x14ac:dyDescent="0.25">
      <c r="A125" s="1">
        <v>1348</v>
      </c>
      <c r="B125" s="1" t="s">
        <v>177</v>
      </c>
      <c r="C125" s="1" t="s">
        <v>345</v>
      </c>
      <c r="D125" s="1" t="s">
        <v>341</v>
      </c>
    </row>
    <row r="126" spans="1:4" x14ac:dyDescent="0.25">
      <c r="A126" s="1">
        <v>4234</v>
      </c>
      <c r="B126" s="1" t="s">
        <v>186</v>
      </c>
      <c r="C126" s="1" t="s">
        <v>346</v>
      </c>
      <c r="D126" s="1" t="s">
        <v>341</v>
      </c>
    </row>
    <row r="127" spans="1:4" x14ac:dyDescent="0.25">
      <c r="A127" s="1">
        <v>195</v>
      </c>
      <c r="B127" s="1" t="s">
        <v>159</v>
      </c>
      <c r="C127" s="1" t="s">
        <v>347</v>
      </c>
      <c r="D127" s="1" t="s">
        <v>348</v>
      </c>
    </row>
    <row r="128" spans="1:4" x14ac:dyDescent="0.25">
      <c r="A128" s="1">
        <v>3881</v>
      </c>
      <c r="B128" s="1" t="s">
        <v>187</v>
      </c>
      <c r="C128" s="1" t="s">
        <v>349</v>
      </c>
      <c r="D128" s="1" t="s">
        <v>348</v>
      </c>
    </row>
    <row r="129" spans="1:4" x14ac:dyDescent="0.25">
      <c r="A129" s="1">
        <v>3988</v>
      </c>
      <c r="B129" s="1" t="s">
        <v>188</v>
      </c>
      <c r="C129" s="1" t="s">
        <v>350</v>
      </c>
      <c r="D129" s="1" t="s">
        <v>348</v>
      </c>
    </row>
    <row r="130" spans="1:4" x14ac:dyDescent="0.25">
      <c r="A130" s="1">
        <v>5556</v>
      </c>
      <c r="B130" s="1" t="s">
        <v>189</v>
      </c>
      <c r="C130" s="1" t="s">
        <v>351</v>
      </c>
      <c r="D130" s="1" t="s">
        <v>348</v>
      </c>
    </row>
    <row r="131" spans="1:4" x14ac:dyDescent="0.25">
      <c r="A131" s="1">
        <v>19</v>
      </c>
      <c r="B131" s="1" t="s">
        <v>190</v>
      </c>
      <c r="C131" s="1" t="s">
        <v>352</v>
      </c>
      <c r="D131" s="1" t="s">
        <v>348</v>
      </c>
    </row>
    <row r="132" spans="1:4" x14ac:dyDescent="0.25">
      <c r="A132" s="1">
        <v>5557</v>
      </c>
      <c r="B132" s="1" t="s">
        <v>191</v>
      </c>
      <c r="C132" s="1" t="s">
        <v>353</v>
      </c>
      <c r="D132" s="1" t="s">
        <v>348</v>
      </c>
    </row>
    <row r="133" spans="1:4" x14ac:dyDescent="0.25">
      <c r="A133" s="1">
        <v>5171</v>
      </c>
      <c r="B133" s="1" t="s">
        <v>192</v>
      </c>
      <c r="C133" s="1" t="s">
        <v>354</v>
      </c>
      <c r="D133" s="1" t="s">
        <v>348</v>
      </c>
    </row>
    <row r="134" spans="1:4" x14ac:dyDescent="0.25">
      <c r="A134" s="1">
        <v>555</v>
      </c>
      <c r="B134" s="1" t="s">
        <v>193</v>
      </c>
      <c r="C134" s="1" t="s">
        <v>355</v>
      </c>
      <c r="D134" s="1" t="s">
        <v>348</v>
      </c>
    </row>
    <row r="135" spans="1:4" x14ac:dyDescent="0.25">
      <c r="A135" s="1">
        <v>206</v>
      </c>
      <c r="B135" s="1" t="s">
        <v>194</v>
      </c>
      <c r="C135" s="1" t="s">
        <v>356</v>
      </c>
      <c r="D135" s="1" t="s">
        <v>348</v>
      </c>
    </row>
    <row r="136" spans="1:4" x14ac:dyDescent="0.25">
      <c r="A136" s="1">
        <v>3920</v>
      </c>
      <c r="B136" s="1" t="s">
        <v>195</v>
      </c>
      <c r="C136" s="1" t="s">
        <v>357</v>
      </c>
      <c r="D136" s="1" t="s">
        <v>348</v>
      </c>
    </row>
    <row r="137" spans="1:4" x14ac:dyDescent="0.25">
      <c r="A137" s="1">
        <v>5555</v>
      </c>
      <c r="B137" s="1" t="s">
        <v>196</v>
      </c>
      <c r="C137" s="1" t="s">
        <v>358</v>
      </c>
      <c r="D137" s="1" t="s">
        <v>348</v>
      </c>
    </row>
    <row r="138" spans="1:4" x14ac:dyDescent="0.25">
      <c r="A138" s="1">
        <v>3882</v>
      </c>
      <c r="B138" s="1" t="s">
        <v>197</v>
      </c>
      <c r="C138" s="1" t="s">
        <v>359</v>
      </c>
      <c r="D138" s="1" t="s">
        <v>348</v>
      </c>
    </row>
    <row r="139" spans="1:4" x14ac:dyDescent="0.25">
      <c r="A139" s="1">
        <v>5558</v>
      </c>
      <c r="B139" s="1" t="s">
        <v>198</v>
      </c>
      <c r="C139" s="1" t="s">
        <v>360</v>
      </c>
      <c r="D139" s="1" t="s">
        <v>348</v>
      </c>
    </row>
    <row r="140" spans="1:4" x14ac:dyDescent="0.25">
      <c r="A140" s="1">
        <v>1418</v>
      </c>
      <c r="B140" s="1" t="s">
        <v>199</v>
      </c>
      <c r="C140" s="1" t="s">
        <v>361</v>
      </c>
      <c r="D140" s="1" t="s">
        <v>348</v>
      </c>
    </row>
    <row r="141" spans="1:4" x14ac:dyDescent="0.25">
      <c r="A141" s="1">
        <v>5559</v>
      </c>
      <c r="B141" s="1" t="s">
        <v>200</v>
      </c>
      <c r="C141" s="1" t="s">
        <v>362</v>
      </c>
      <c r="D141" s="1" t="s">
        <v>348</v>
      </c>
    </row>
    <row r="142" spans="1:4" x14ac:dyDescent="0.25">
      <c r="A142" s="1">
        <v>66</v>
      </c>
      <c r="B142" s="1" t="s">
        <v>201</v>
      </c>
      <c r="C142" s="1" t="s">
        <v>363</v>
      </c>
      <c r="D142" s="1" t="s">
        <v>348</v>
      </c>
    </row>
    <row r="143" spans="1:4" x14ac:dyDescent="0.25">
      <c r="A143" s="1">
        <v>5561</v>
      </c>
      <c r="B143" s="1" t="s">
        <v>202</v>
      </c>
      <c r="C143" s="1" t="s">
        <v>364</v>
      </c>
      <c r="D143" s="1" t="s">
        <v>348</v>
      </c>
    </row>
    <row r="144" spans="1:4" x14ac:dyDescent="0.25">
      <c r="A144" s="1">
        <v>61</v>
      </c>
      <c r="B144" s="1" t="s">
        <v>203</v>
      </c>
      <c r="C144" s="1" t="s">
        <v>365</v>
      </c>
      <c r="D144" s="1" t="s">
        <v>348</v>
      </c>
    </row>
    <row r="145" spans="1:4" x14ac:dyDescent="0.25">
      <c r="A145" s="1">
        <v>5560</v>
      </c>
      <c r="B145" s="1" t="s">
        <v>204</v>
      </c>
      <c r="C145" s="1" t="s">
        <v>366</v>
      </c>
      <c r="D145" s="1" t="s">
        <v>348</v>
      </c>
    </row>
    <row r="146" spans="1:4" x14ac:dyDescent="0.25">
      <c r="A146" s="1">
        <v>5562</v>
      </c>
      <c r="B146" s="1" t="s">
        <v>205</v>
      </c>
      <c r="C146" s="1" t="s">
        <v>367</v>
      </c>
      <c r="D146" s="1" t="s">
        <v>348</v>
      </c>
    </row>
    <row r="147" spans="1:4" x14ac:dyDescent="0.25">
      <c r="A147" s="1">
        <v>3441</v>
      </c>
      <c r="B147" s="1" t="s">
        <v>206</v>
      </c>
      <c r="C147" s="1" t="s">
        <v>368</v>
      </c>
      <c r="D147" s="1" t="s">
        <v>348</v>
      </c>
    </row>
    <row r="148" spans="1:4" x14ac:dyDescent="0.25">
      <c r="A148" s="1">
        <v>5563</v>
      </c>
      <c r="B148" s="1" t="s">
        <v>207</v>
      </c>
      <c r="C148" s="1" t="s">
        <v>369</v>
      </c>
      <c r="D148" s="1" t="s">
        <v>348</v>
      </c>
    </row>
    <row r="149" spans="1:4" x14ac:dyDescent="0.25">
      <c r="A149" s="1">
        <v>1926</v>
      </c>
      <c r="B149" s="1" t="s">
        <v>208</v>
      </c>
      <c r="C149" s="1" t="s">
        <v>370</v>
      </c>
      <c r="D149" s="1" t="s">
        <v>348</v>
      </c>
    </row>
    <row r="150" spans="1:4" x14ac:dyDescent="0.25">
      <c r="A150" s="1">
        <v>67</v>
      </c>
      <c r="B150" s="1" t="s">
        <v>209</v>
      </c>
      <c r="C150" s="1" t="s">
        <v>371</v>
      </c>
      <c r="D150" s="1" t="s">
        <v>348</v>
      </c>
    </row>
    <row r="151" spans="1:4" x14ac:dyDescent="0.25">
      <c r="A151" s="1">
        <v>5564</v>
      </c>
      <c r="B151" s="1" t="s">
        <v>210</v>
      </c>
      <c r="C151" s="1" t="s">
        <v>372</v>
      </c>
      <c r="D151" s="1" t="s">
        <v>348</v>
      </c>
    </row>
    <row r="152" spans="1:4" x14ac:dyDescent="0.25">
      <c r="A152" s="1">
        <v>5565</v>
      </c>
      <c r="B152" s="1" t="s">
        <v>211</v>
      </c>
      <c r="C152" s="1" t="s">
        <v>373</v>
      </c>
      <c r="D152" s="1" t="s">
        <v>348</v>
      </c>
    </row>
    <row r="153" spans="1:4" x14ac:dyDescent="0.25">
      <c r="A153" s="1">
        <v>5058</v>
      </c>
      <c r="B153" s="1" t="s">
        <v>212</v>
      </c>
      <c r="C153" s="1" t="s">
        <v>374</v>
      </c>
      <c r="D153" s="1" t="s">
        <v>348</v>
      </c>
    </row>
    <row r="154" spans="1:4" x14ac:dyDescent="0.25">
      <c r="A154" s="1">
        <v>22</v>
      </c>
      <c r="B154" s="1" t="s">
        <v>160</v>
      </c>
      <c r="C154" s="1" t="s">
        <v>375</v>
      </c>
      <c r="D154" s="1" t="s">
        <v>348</v>
      </c>
    </row>
    <row r="155" spans="1:4" x14ac:dyDescent="0.25">
      <c r="A155" s="1">
        <v>5253</v>
      </c>
      <c r="B155" s="1" t="s">
        <v>213</v>
      </c>
      <c r="C155" s="1" t="s">
        <v>376</v>
      </c>
      <c r="D155" s="1" t="s">
        <v>348</v>
      </c>
    </row>
    <row r="156" spans="1:4" x14ac:dyDescent="0.25">
      <c r="A156" s="1">
        <v>207</v>
      </c>
      <c r="B156" s="1" t="s">
        <v>214</v>
      </c>
      <c r="C156" s="1" t="s">
        <v>377</v>
      </c>
      <c r="D156" s="1" t="s">
        <v>348</v>
      </c>
    </row>
    <row r="157" spans="1:4" x14ac:dyDescent="0.25">
      <c r="A157" s="1">
        <v>5566</v>
      </c>
      <c r="B157" s="1" t="s">
        <v>215</v>
      </c>
      <c r="C157" s="1" t="s">
        <v>378</v>
      </c>
      <c r="D157" s="1" t="s">
        <v>348</v>
      </c>
    </row>
    <row r="158" spans="1:4" x14ac:dyDescent="0.25">
      <c r="B158" s="1" t="s">
        <v>216</v>
      </c>
      <c r="D158" s="1" t="s">
        <v>341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13"/>
  <sheetViews>
    <sheetView workbookViewId="0">
      <selection activeCell="B18" sqref="B18"/>
    </sheetView>
  </sheetViews>
  <sheetFormatPr defaultColWidth="9.140625" defaultRowHeight="14.25" x14ac:dyDescent="0.2"/>
  <cols>
    <col min="1" max="8" width="11.5703125" style="3" customWidth="1"/>
    <col min="9" max="9" width="21" style="3" customWidth="1"/>
    <col min="10" max="16384" width="9.140625" style="3"/>
  </cols>
  <sheetData>
    <row r="4" spans="1:9" ht="18" customHeight="1" x14ac:dyDescent="0.3">
      <c r="A4" s="81" t="s">
        <v>383</v>
      </c>
      <c r="B4" s="82"/>
      <c r="C4" s="82"/>
      <c r="D4" s="82"/>
      <c r="E4" s="82"/>
      <c r="F4" s="82"/>
      <c r="G4" s="82"/>
      <c r="H4" s="82"/>
      <c r="I4" s="82"/>
    </row>
    <row r="5" spans="1:9" ht="14.1" x14ac:dyDescent="0.3">
      <c r="E5" s="4"/>
    </row>
    <row r="6" spans="1:9" ht="69" customHeight="1" x14ac:dyDescent="0.2">
      <c r="A6" s="80" t="s">
        <v>389</v>
      </c>
      <c r="B6" s="80"/>
      <c r="C6" s="80"/>
      <c r="D6" s="80"/>
      <c r="E6" s="80"/>
      <c r="F6" s="80"/>
      <c r="G6" s="80"/>
      <c r="H6" s="80"/>
      <c r="I6" s="80"/>
    </row>
    <row r="8" spans="1:9" ht="77.25" customHeight="1" x14ac:dyDescent="0.2">
      <c r="A8" s="80" t="s">
        <v>385</v>
      </c>
      <c r="B8" s="80"/>
      <c r="C8" s="80"/>
      <c r="D8" s="80"/>
      <c r="E8" s="80"/>
      <c r="F8" s="80"/>
      <c r="G8" s="80"/>
      <c r="H8" s="80"/>
      <c r="I8" s="80"/>
    </row>
    <row r="10" spans="1:9" ht="66.75" customHeight="1" x14ac:dyDescent="0.2">
      <c r="A10" s="80" t="s">
        <v>387</v>
      </c>
      <c r="B10" s="80"/>
      <c r="C10" s="80"/>
      <c r="D10" s="80"/>
      <c r="E10" s="80"/>
      <c r="F10" s="80"/>
      <c r="G10" s="80"/>
      <c r="H10" s="80"/>
      <c r="I10" s="80"/>
    </row>
    <row r="13" spans="1:9" x14ac:dyDescent="0.2">
      <c r="A13" s="79" t="s">
        <v>395</v>
      </c>
      <c r="B13" s="79"/>
      <c r="C13" s="79"/>
      <c r="D13" s="79"/>
    </row>
  </sheetData>
  <mergeCells count="5">
    <mergeCell ref="A6:I6"/>
    <mergeCell ref="A4:I4"/>
    <mergeCell ref="A8:I8"/>
    <mergeCell ref="A10:I10"/>
    <mergeCell ref="A13:D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13"/>
  <sheetViews>
    <sheetView workbookViewId="0">
      <selection activeCell="D20" sqref="D20"/>
    </sheetView>
  </sheetViews>
  <sheetFormatPr defaultColWidth="9.140625" defaultRowHeight="14.25" x14ac:dyDescent="0.2"/>
  <cols>
    <col min="1" max="9" width="11.5703125" style="3" customWidth="1"/>
    <col min="10" max="16384" width="9.140625" style="3"/>
  </cols>
  <sheetData>
    <row r="4" spans="1:9" ht="18" customHeight="1" x14ac:dyDescent="0.2">
      <c r="A4" s="82" t="s">
        <v>388</v>
      </c>
      <c r="B4" s="82"/>
      <c r="C4" s="82"/>
      <c r="D4" s="82"/>
      <c r="E4" s="82"/>
      <c r="F4" s="82"/>
      <c r="G4" s="82"/>
      <c r="H4" s="82"/>
      <c r="I4" s="82"/>
    </row>
    <row r="5" spans="1:9" ht="14.1" x14ac:dyDescent="0.3">
      <c r="E5" s="4"/>
    </row>
    <row r="6" spans="1:9" ht="69" customHeight="1" x14ac:dyDescent="0.2">
      <c r="A6" s="80" t="s">
        <v>391</v>
      </c>
      <c r="B6" s="80"/>
      <c r="C6" s="80"/>
      <c r="D6" s="80"/>
      <c r="E6" s="80"/>
      <c r="F6" s="80"/>
      <c r="G6" s="80"/>
      <c r="H6" s="80"/>
      <c r="I6" s="80"/>
    </row>
    <row r="8" spans="1:9" ht="77.25" customHeight="1" x14ac:dyDescent="0.2">
      <c r="A8" s="80" t="s">
        <v>392</v>
      </c>
      <c r="B8" s="80"/>
      <c r="C8" s="80"/>
      <c r="D8" s="80"/>
      <c r="E8" s="80"/>
      <c r="F8" s="80"/>
      <c r="G8" s="80"/>
      <c r="H8" s="80"/>
      <c r="I8" s="80"/>
    </row>
    <row r="10" spans="1:9" ht="75" customHeight="1" x14ac:dyDescent="0.2">
      <c r="A10" s="80" t="s">
        <v>390</v>
      </c>
      <c r="B10" s="80"/>
      <c r="C10" s="80"/>
      <c r="D10" s="80"/>
      <c r="E10" s="80"/>
      <c r="F10" s="80"/>
      <c r="G10" s="80"/>
      <c r="H10" s="80"/>
      <c r="I10" s="80"/>
    </row>
    <row r="11" spans="1:9" ht="33.75" customHeight="1" x14ac:dyDescent="0.3"/>
    <row r="13" spans="1:9" x14ac:dyDescent="0.2">
      <c r="A13" s="79" t="s">
        <v>396</v>
      </c>
      <c r="B13" s="79"/>
      <c r="C13" s="79"/>
      <c r="D13" s="79"/>
    </row>
  </sheetData>
  <mergeCells count="5">
    <mergeCell ref="A13:D13"/>
    <mergeCell ref="A6:I6"/>
    <mergeCell ref="A8:I8"/>
    <mergeCell ref="A10:I10"/>
    <mergeCell ref="A4:I4"/>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39997558519241921"/>
    <pageSetUpPr fitToPage="1"/>
  </sheetPr>
  <dimension ref="A1:H28"/>
  <sheetViews>
    <sheetView topLeftCell="A7" zoomScaleNormal="100" workbookViewId="0">
      <selection activeCell="D17" sqref="D17:F17"/>
    </sheetView>
  </sheetViews>
  <sheetFormatPr defaultColWidth="9" defaultRowHeight="14.25" x14ac:dyDescent="0.2"/>
  <cols>
    <col min="1" max="1" width="17.140625" style="3" customWidth="1"/>
    <col min="2" max="2" width="44.42578125" style="3" customWidth="1"/>
    <col min="3" max="3" width="27.28515625" style="3" customWidth="1"/>
    <col min="4" max="4" width="20.85546875" style="3" customWidth="1"/>
    <col min="5" max="5" width="9.140625" style="3" customWidth="1"/>
    <col min="6" max="6" width="12.28515625" style="3" customWidth="1"/>
    <col min="7" max="7" width="15.7109375" style="3" customWidth="1"/>
    <col min="8" max="8" width="2.85546875" style="3" customWidth="1"/>
    <col min="9" max="9" width="9" style="3"/>
    <col min="10" max="10" width="11.5703125" style="3" customWidth="1"/>
    <col min="11" max="11" width="19.85546875" style="3" customWidth="1"/>
    <col min="12" max="16384" width="9" style="3"/>
  </cols>
  <sheetData>
    <row r="1" spans="1:8" s="6" customFormat="1" ht="18.75" customHeight="1" x14ac:dyDescent="0.3">
      <c r="H1" s="5"/>
    </row>
    <row r="2" spans="1:8" s="6" customFormat="1" ht="15" customHeight="1" x14ac:dyDescent="0.3">
      <c r="A2" s="5"/>
      <c r="B2" s="5"/>
      <c r="C2" s="5"/>
      <c r="D2" s="5"/>
      <c r="E2" s="5"/>
      <c r="F2" s="5"/>
      <c r="G2" s="5"/>
      <c r="H2" s="5"/>
    </row>
    <row r="3" spans="1:8" s="6" customFormat="1" ht="14.1" x14ac:dyDescent="0.3">
      <c r="A3" s="7"/>
      <c r="B3" s="7"/>
      <c r="C3" s="7"/>
      <c r="D3" s="7"/>
      <c r="E3" s="7"/>
      <c r="F3" s="7"/>
      <c r="G3" s="7"/>
      <c r="H3" s="5"/>
    </row>
    <row r="4" spans="1:8" s="6" customFormat="1" ht="15" customHeight="1" x14ac:dyDescent="0.3">
      <c r="A4" s="83" t="s">
        <v>41</v>
      </c>
      <c r="B4" s="84"/>
      <c r="C4" s="84"/>
      <c r="D4" s="84"/>
      <c r="E4" s="84"/>
      <c r="F4" s="84"/>
      <c r="G4" s="85"/>
      <c r="H4" s="8"/>
    </row>
    <row r="5" spans="1:8" s="6" customFormat="1" ht="14.1" x14ac:dyDescent="0.3">
      <c r="A5" s="12"/>
      <c r="B5" s="12"/>
      <c r="C5" s="12"/>
      <c r="D5" s="12"/>
      <c r="E5" s="12"/>
      <c r="F5" s="12"/>
      <c r="G5" s="12"/>
      <c r="H5" s="8"/>
    </row>
    <row r="6" spans="1:8" s="6" customFormat="1" ht="30" customHeight="1" x14ac:dyDescent="0.3">
      <c r="A6" s="22" t="s">
        <v>171</v>
      </c>
      <c r="B6" s="9" t="s">
        <v>83</v>
      </c>
      <c r="E6" s="10"/>
      <c r="F6" s="10"/>
      <c r="G6" s="10"/>
      <c r="H6" s="11"/>
    </row>
    <row r="7" spans="1:8" s="6" customFormat="1" ht="36.75" customHeight="1" x14ac:dyDescent="0.3">
      <c r="A7" s="22" t="s">
        <v>172</v>
      </c>
      <c r="B7" s="9" t="s">
        <v>397</v>
      </c>
      <c r="E7" s="12"/>
      <c r="F7" s="12"/>
      <c r="G7" s="12"/>
      <c r="H7" s="13"/>
    </row>
    <row r="8" spans="1:8" s="6" customFormat="1" ht="30" customHeight="1" x14ac:dyDescent="0.3">
      <c r="A8" s="22" t="s">
        <v>173</v>
      </c>
      <c r="B8" s="14">
        <v>42795</v>
      </c>
      <c r="E8" s="12"/>
      <c r="F8" s="12"/>
      <c r="G8" s="12"/>
      <c r="H8" s="13"/>
    </row>
    <row r="9" spans="1:8" s="6" customFormat="1" ht="30" customHeight="1" x14ac:dyDescent="0.3">
      <c r="A9" s="22" t="s">
        <v>174</v>
      </c>
      <c r="B9" s="9" t="s">
        <v>380</v>
      </c>
      <c r="E9" s="12"/>
      <c r="F9" s="12"/>
      <c r="G9" s="12"/>
      <c r="H9" s="13"/>
    </row>
    <row r="10" spans="1:8" s="6" customFormat="1" ht="15" customHeight="1" x14ac:dyDescent="0.3">
      <c r="E10" s="12"/>
      <c r="F10" s="12"/>
      <c r="G10" s="12"/>
      <c r="H10" s="13"/>
    </row>
    <row r="11" spans="1:8" s="6" customFormat="1" ht="16.5" customHeight="1" x14ac:dyDescent="0.3">
      <c r="A11" s="6" t="s">
        <v>170</v>
      </c>
      <c r="B11" s="19"/>
      <c r="C11" s="19"/>
      <c r="D11" s="19"/>
      <c r="E11" s="19"/>
      <c r="F11" s="19"/>
      <c r="G11" s="20"/>
      <c r="H11" s="13"/>
    </row>
    <row r="12" spans="1:8" s="6" customFormat="1" ht="13.5" customHeight="1" x14ac:dyDescent="0.2">
      <c r="A12" s="96" t="s">
        <v>9</v>
      </c>
      <c r="B12" s="96"/>
      <c r="C12" s="96"/>
      <c r="D12" s="92" t="s">
        <v>36</v>
      </c>
      <c r="E12" s="92"/>
      <c r="F12" s="92"/>
      <c r="G12" s="92" t="s">
        <v>10</v>
      </c>
      <c r="H12" s="15"/>
    </row>
    <row r="13" spans="1:8" s="6" customFormat="1" ht="15" customHeight="1" x14ac:dyDescent="0.2">
      <c r="A13" s="96"/>
      <c r="B13" s="96"/>
      <c r="C13" s="96"/>
      <c r="D13" s="92"/>
      <c r="E13" s="92"/>
      <c r="F13" s="92"/>
      <c r="G13" s="92"/>
      <c r="H13" s="12"/>
    </row>
    <row r="14" spans="1:8" s="6" customFormat="1" ht="45.75" customHeight="1" x14ac:dyDescent="0.3">
      <c r="A14" s="58" t="s">
        <v>3</v>
      </c>
      <c r="B14" s="97" t="s">
        <v>12</v>
      </c>
      <c r="C14" s="97"/>
      <c r="D14" s="94" t="s">
        <v>37</v>
      </c>
      <c r="E14" s="94"/>
      <c r="F14" s="94"/>
      <c r="G14" s="59"/>
      <c r="H14" s="12"/>
    </row>
    <row r="15" spans="1:8" s="6" customFormat="1" ht="56.25" customHeight="1" x14ac:dyDescent="0.3">
      <c r="A15" s="60" t="s">
        <v>4</v>
      </c>
      <c r="B15" s="90" t="s">
        <v>27</v>
      </c>
      <c r="C15" s="90"/>
      <c r="D15" s="95" t="str">
        <f>INDEX(Lookup!D:D,MATCH(TRUE,INDEX(Lookup!C:C= B15,0),0))</f>
        <v>Can the CCM provide on demand the evidence they have done necessary efforts to reach the objective? (meeting minutes, emails, letters)</v>
      </c>
      <c r="E15" s="95"/>
      <c r="F15" s="95"/>
      <c r="G15" s="61"/>
      <c r="H15" s="12"/>
    </row>
    <row r="16" spans="1:8" s="6" customFormat="1" ht="58.5" customHeight="1" x14ac:dyDescent="0.3">
      <c r="A16" s="58" t="s">
        <v>5</v>
      </c>
      <c r="B16" s="89" t="s">
        <v>28</v>
      </c>
      <c r="C16" s="89"/>
      <c r="D16" s="95" t="str">
        <f>INDEX(Lookup!D:D,MATCH(TRUE,INDEX(Lookup!C:C= B16,0),0))</f>
        <v>Can the CCM provide on demand the evidence they have done necessary efforts to reach the objective? (meeting minutes, emails, letters)</v>
      </c>
      <c r="E16" s="95"/>
      <c r="F16" s="95"/>
      <c r="G16" s="59"/>
      <c r="H16" s="17"/>
    </row>
    <row r="17" spans="1:8" s="6" customFormat="1" ht="137.25" customHeight="1" x14ac:dyDescent="0.3">
      <c r="A17" s="58" t="s">
        <v>6</v>
      </c>
      <c r="B17" s="98" t="s">
        <v>398</v>
      </c>
      <c r="C17" s="99"/>
      <c r="D17" s="95" t="s">
        <v>399</v>
      </c>
      <c r="E17" s="95"/>
      <c r="F17" s="95"/>
      <c r="G17" s="62"/>
      <c r="H17" s="17"/>
    </row>
    <row r="18" spans="1:8" s="6" customFormat="1" ht="20.25" customHeight="1" x14ac:dyDescent="0.3">
      <c r="A18" s="19"/>
      <c r="B18" s="19"/>
      <c r="C18" s="19"/>
      <c r="D18" s="19"/>
      <c r="E18" s="19"/>
      <c r="F18" s="19"/>
      <c r="G18" s="19"/>
      <c r="H18" s="11"/>
    </row>
    <row r="19" spans="1:8" s="6" customFormat="1" ht="26.25" customHeight="1" x14ac:dyDescent="0.3">
      <c r="A19" s="96" t="s">
        <v>11</v>
      </c>
      <c r="B19" s="96"/>
      <c r="C19" s="96"/>
      <c r="D19" s="92" t="s">
        <v>36</v>
      </c>
      <c r="E19" s="93"/>
      <c r="F19" s="93"/>
      <c r="G19" s="93"/>
      <c r="H19" s="13"/>
    </row>
    <row r="20" spans="1:8" s="6" customFormat="1" ht="45.75" customHeight="1" x14ac:dyDescent="0.2">
      <c r="A20" s="58" t="s">
        <v>3</v>
      </c>
      <c r="B20" s="88" t="s">
        <v>29</v>
      </c>
      <c r="C20" s="87"/>
      <c r="D20" s="89" t="s">
        <v>40</v>
      </c>
      <c r="E20" s="90"/>
      <c r="F20" s="90"/>
      <c r="G20" s="90"/>
      <c r="H20" s="13"/>
    </row>
    <row r="21" spans="1:8" s="6" customFormat="1" ht="75" customHeight="1" x14ac:dyDescent="0.2">
      <c r="A21" s="60" t="s">
        <v>4</v>
      </c>
      <c r="B21" s="90" t="s">
        <v>169</v>
      </c>
      <c r="C21" s="90"/>
      <c r="D21" s="91" t="s">
        <v>42</v>
      </c>
      <c r="E21" s="91"/>
      <c r="F21" s="91"/>
      <c r="G21" s="90"/>
      <c r="H21" s="13"/>
    </row>
    <row r="22" spans="1:8" s="6" customFormat="1" ht="45.75" customHeight="1" x14ac:dyDescent="0.2">
      <c r="A22" s="58" t="s">
        <v>5</v>
      </c>
      <c r="B22" s="88" t="s">
        <v>43</v>
      </c>
      <c r="C22" s="87"/>
      <c r="D22" s="91" t="s">
        <v>42</v>
      </c>
      <c r="E22" s="91"/>
      <c r="F22" s="91"/>
      <c r="G22" s="90"/>
      <c r="H22" s="13"/>
    </row>
    <row r="23" spans="1:8" s="6" customFormat="1" ht="39" customHeight="1" x14ac:dyDescent="0.2">
      <c r="A23" s="60" t="s">
        <v>6</v>
      </c>
      <c r="B23" s="86" t="s">
        <v>34</v>
      </c>
      <c r="C23" s="87"/>
      <c r="D23" s="91" t="s">
        <v>39</v>
      </c>
      <c r="E23" s="91"/>
      <c r="F23" s="91"/>
      <c r="G23" s="90"/>
      <c r="H23" s="8"/>
    </row>
    <row r="24" spans="1:8" s="6" customFormat="1" ht="45.75" customHeight="1" x14ac:dyDescent="0.2">
      <c r="A24" s="58" t="s">
        <v>7</v>
      </c>
      <c r="B24" s="88" t="s">
        <v>8</v>
      </c>
      <c r="C24" s="87"/>
      <c r="D24" s="89" t="s">
        <v>161</v>
      </c>
      <c r="E24" s="90"/>
      <c r="F24" s="90"/>
      <c r="G24" s="90"/>
      <c r="H24" s="8"/>
    </row>
    <row r="25" spans="1:8" s="6" customFormat="1" ht="30" customHeight="1" x14ac:dyDescent="0.2">
      <c r="A25" s="18"/>
      <c r="B25" s="18"/>
      <c r="C25" s="18"/>
      <c r="D25" s="18"/>
      <c r="E25" s="18"/>
      <c r="F25" s="18"/>
      <c r="G25" s="18"/>
      <c r="H25" s="5"/>
    </row>
    <row r="26" spans="1:8" s="6" customFormat="1" ht="19.5" customHeight="1" x14ac:dyDescent="0.2"/>
    <row r="27" spans="1:8" s="6" customFormat="1" x14ac:dyDescent="0.2"/>
    <row r="28" spans="1:8" x14ac:dyDescent="0.2">
      <c r="A28" s="79" t="s">
        <v>394</v>
      </c>
      <c r="B28" s="79"/>
      <c r="C28" s="79"/>
      <c r="D28" s="79"/>
    </row>
  </sheetData>
  <mergeCells count="25">
    <mergeCell ref="D15:F15"/>
    <mergeCell ref="D16:F16"/>
    <mergeCell ref="A19:C19"/>
    <mergeCell ref="A12:C13"/>
    <mergeCell ref="B14:C14"/>
    <mergeCell ref="B15:C15"/>
    <mergeCell ref="B16:C16"/>
    <mergeCell ref="B17:C17"/>
    <mergeCell ref="D17:F17"/>
    <mergeCell ref="A4:G4"/>
    <mergeCell ref="A28:D28"/>
    <mergeCell ref="B23:C23"/>
    <mergeCell ref="B24:C24"/>
    <mergeCell ref="D20:G20"/>
    <mergeCell ref="D21:G21"/>
    <mergeCell ref="D22:G22"/>
    <mergeCell ref="D23:G23"/>
    <mergeCell ref="D24:G24"/>
    <mergeCell ref="D19:G19"/>
    <mergeCell ref="B20:C20"/>
    <mergeCell ref="B21:C21"/>
    <mergeCell ref="B22:C22"/>
    <mergeCell ref="D12:F13"/>
    <mergeCell ref="G12:G13"/>
    <mergeCell ref="D14:F14"/>
  </mergeCells>
  <dataValidations count="1">
    <dataValidation type="list" allowBlank="1" showInputMessage="1" showErrorMessage="1" sqref="B15:C16">
      <formula1>Quantitative</formula1>
    </dataValidation>
  </dataValidations>
  <printOptions horizontalCentered="1"/>
  <pageMargins left="0.25" right="0.25" top="0.25" bottom="0.75" header="0.05" footer="0.3"/>
  <pageSetup paperSize="9" scale="93"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ListCCM!$B$2:$B$158</xm:f>
          </x14:formula1>
          <xm:sqref>B6</xm:sqref>
        </x14:dataValidation>
        <x14:dataValidation type="list" allowBlank="1" showInputMessage="1" showErrorMessage="1">
          <x14:formula1>
            <xm:f>Lookup!$J$2:$J$4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H28"/>
  <sheetViews>
    <sheetView zoomScaleNormal="100" workbookViewId="0">
      <selection activeCell="B10" sqref="B10"/>
    </sheetView>
  </sheetViews>
  <sheetFormatPr defaultColWidth="9" defaultRowHeight="14.25" x14ac:dyDescent="0.2"/>
  <cols>
    <col min="1" max="1" width="17.140625" style="3" customWidth="1"/>
    <col min="2" max="2" width="44.42578125" style="3" customWidth="1"/>
    <col min="3" max="3" width="27.28515625" style="3" customWidth="1"/>
    <col min="4" max="4" width="17.85546875" style="3" customWidth="1"/>
    <col min="5" max="5" width="9.140625" style="3" customWidth="1"/>
    <col min="6" max="6" width="12.28515625" style="3" customWidth="1"/>
    <col min="7" max="7" width="15.7109375" style="3" customWidth="1"/>
    <col min="8" max="8" width="2.85546875" style="3" customWidth="1"/>
    <col min="9" max="9" width="9" style="3"/>
    <col min="10" max="10" width="11.5703125" style="3" customWidth="1"/>
    <col min="11" max="11" width="19.85546875" style="3" customWidth="1"/>
    <col min="12" max="16384" width="9" style="3"/>
  </cols>
  <sheetData>
    <row r="1" spans="1:8" s="6" customFormat="1" ht="18.75" customHeight="1" x14ac:dyDescent="0.3">
      <c r="H1" s="5"/>
    </row>
    <row r="2" spans="1:8" s="6" customFormat="1" ht="15" customHeight="1" x14ac:dyDescent="0.3">
      <c r="A2" s="5"/>
      <c r="B2" s="5"/>
      <c r="C2" s="5"/>
      <c r="D2" s="5"/>
      <c r="E2" s="5"/>
      <c r="F2" s="5"/>
      <c r="G2" s="5"/>
      <c r="H2" s="5"/>
    </row>
    <row r="3" spans="1:8" s="6" customFormat="1" ht="14.1" x14ac:dyDescent="0.3">
      <c r="A3" s="7"/>
      <c r="B3" s="7"/>
      <c r="C3" s="7"/>
      <c r="D3" s="7"/>
      <c r="E3" s="7"/>
      <c r="F3" s="7"/>
      <c r="G3" s="7"/>
      <c r="H3" s="5"/>
    </row>
    <row r="4" spans="1:8" s="6" customFormat="1" ht="15" customHeight="1" x14ac:dyDescent="0.3">
      <c r="A4" s="83" t="s">
        <v>41</v>
      </c>
      <c r="B4" s="84"/>
      <c r="C4" s="84"/>
      <c r="D4" s="84"/>
      <c r="E4" s="84"/>
      <c r="F4" s="84"/>
      <c r="G4" s="85"/>
      <c r="H4" s="8"/>
    </row>
    <row r="5" spans="1:8" s="6" customFormat="1" ht="14.1" x14ac:dyDescent="0.3">
      <c r="A5" s="12"/>
      <c r="B5" s="12"/>
      <c r="C5" s="12"/>
      <c r="D5" s="12"/>
      <c r="E5" s="12"/>
      <c r="F5" s="12"/>
      <c r="G5" s="12"/>
      <c r="H5" s="8"/>
    </row>
    <row r="6" spans="1:8" s="6" customFormat="1" ht="30" customHeight="1" x14ac:dyDescent="0.3">
      <c r="A6" s="22" t="s">
        <v>171</v>
      </c>
      <c r="B6" s="9" t="s">
        <v>83</v>
      </c>
      <c r="E6" s="10"/>
      <c r="F6" s="10"/>
      <c r="G6" s="10"/>
      <c r="H6" s="11"/>
    </row>
    <row r="7" spans="1:8" s="6" customFormat="1" ht="36.75" customHeight="1" x14ac:dyDescent="0.3">
      <c r="A7" s="22" t="s">
        <v>172</v>
      </c>
      <c r="B7" s="9" t="s">
        <v>397</v>
      </c>
      <c r="E7" s="12"/>
      <c r="F7" s="12"/>
      <c r="G7" s="12"/>
      <c r="H7" s="13"/>
    </row>
    <row r="8" spans="1:8" s="6" customFormat="1" ht="30" customHeight="1" x14ac:dyDescent="0.3">
      <c r="A8" s="22" t="s">
        <v>173</v>
      </c>
      <c r="B8" s="14">
        <v>42795</v>
      </c>
      <c r="E8" s="12"/>
      <c r="F8" s="12"/>
      <c r="G8" s="12"/>
      <c r="H8" s="13"/>
    </row>
    <row r="9" spans="1:8" s="6" customFormat="1" ht="30" customHeight="1" x14ac:dyDescent="0.3">
      <c r="A9" s="22" t="s">
        <v>174</v>
      </c>
      <c r="B9" s="9" t="s">
        <v>381</v>
      </c>
      <c r="E9" s="12"/>
      <c r="F9" s="12"/>
      <c r="G9" s="12"/>
      <c r="H9" s="13"/>
    </row>
    <row r="10" spans="1:8" s="6" customFormat="1" ht="15" customHeight="1" x14ac:dyDescent="0.3">
      <c r="E10" s="12"/>
      <c r="F10" s="12"/>
      <c r="G10" s="12"/>
      <c r="H10" s="13"/>
    </row>
    <row r="11" spans="1:8" s="6" customFormat="1" ht="16.5" customHeight="1" x14ac:dyDescent="0.3">
      <c r="A11" s="6" t="s">
        <v>170</v>
      </c>
      <c r="B11" s="19"/>
      <c r="C11" s="19"/>
      <c r="D11" s="19"/>
      <c r="E11" s="19"/>
      <c r="F11" s="19"/>
      <c r="G11" s="20"/>
      <c r="H11" s="13"/>
    </row>
    <row r="12" spans="1:8" s="6" customFormat="1" ht="13.5" customHeight="1" x14ac:dyDescent="0.2">
      <c r="A12" s="96" t="s">
        <v>9</v>
      </c>
      <c r="B12" s="96"/>
      <c r="C12" s="96"/>
      <c r="D12" s="92" t="s">
        <v>36</v>
      </c>
      <c r="E12" s="92"/>
      <c r="F12" s="92"/>
      <c r="G12" s="92" t="s">
        <v>10</v>
      </c>
      <c r="H12" s="15"/>
    </row>
    <row r="13" spans="1:8" s="6" customFormat="1" ht="15" customHeight="1" x14ac:dyDescent="0.2">
      <c r="A13" s="96"/>
      <c r="B13" s="96"/>
      <c r="C13" s="96"/>
      <c r="D13" s="92"/>
      <c r="E13" s="92"/>
      <c r="F13" s="92"/>
      <c r="G13" s="92"/>
      <c r="H13" s="12"/>
    </row>
    <row r="14" spans="1:8" s="6" customFormat="1" ht="45.75" customHeight="1" x14ac:dyDescent="0.3">
      <c r="A14" s="58" t="s">
        <v>3</v>
      </c>
      <c r="B14" s="97" t="s">
        <v>12</v>
      </c>
      <c r="C14" s="97"/>
      <c r="D14" s="94" t="s">
        <v>37</v>
      </c>
      <c r="E14" s="94"/>
      <c r="F14" s="94"/>
      <c r="G14" s="62"/>
      <c r="H14" s="12"/>
    </row>
    <row r="15" spans="1:8" s="6" customFormat="1" ht="56.25" customHeight="1" x14ac:dyDescent="0.3">
      <c r="A15" s="60" t="s">
        <v>4</v>
      </c>
      <c r="B15" s="90" t="s">
        <v>27</v>
      </c>
      <c r="C15" s="90"/>
      <c r="D15" s="95" t="str">
        <f>INDEX(Lookup!D:D,MATCH(TRUE,INDEX(Lookup!C:C= B15,0),0))</f>
        <v>Can the CCM provide on demand the evidence they have done necessary efforts to reach the objective? (meeting minutes, emails, letters)</v>
      </c>
      <c r="E15" s="95"/>
      <c r="F15" s="95"/>
      <c r="G15" s="63"/>
      <c r="H15" s="12"/>
    </row>
    <row r="16" spans="1:8" s="6" customFormat="1" ht="58.5" customHeight="1" x14ac:dyDescent="0.3">
      <c r="A16" s="58" t="s">
        <v>5</v>
      </c>
      <c r="B16" s="89" t="s">
        <v>28</v>
      </c>
      <c r="C16" s="89"/>
      <c r="D16" s="95" t="str">
        <f>INDEX(Lookup!D:D,MATCH(TRUE,INDEX(Lookup!C:C= B16,0),0))</f>
        <v>Can the CCM provide on demand the evidence they have done necessary efforts to reach the objective? (meeting minutes, emails, letters)</v>
      </c>
      <c r="E16" s="95"/>
      <c r="F16" s="95"/>
      <c r="G16" s="62"/>
      <c r="H16" s="17"/>
    </row>
    <row r="17" spans="1:8" s="6" customFormat="1" ht="150" customHeight="1" x14ac:dyDescent="0.3">
      <c r="A17" s="58" t="s">
        <v>6</v>
      </c>
      <c r="B17" s="98" t="s">
        <v>398</v>
      </c>
      <c r="C17" s="99"/>
      <c r="D17" s="95" t="s">
        <v>399</v>
      </c>
      <c r="E17" s="95"/>
      <c r="F17" s="95"/>
      <c r="G17" s="62"/>
      <c r="H17" s="17"/>
    </row>
    <row r="18" spans="1:8" s="6" customFormat="1" ht="20.25" customHeight="1" x14ac:dyDescent="0.2">
      <c r="A18" s="19"/>
      <c r="B18" s="19"/>
      <c r="C18" s="19"/>
      <c r="D18" s="19"/>
      <c r="E18" s="19"/>
      <c r="F18" s="19"/>
      <c r="G18" s="19"/>
      <c r="H18" s="11"/>
    </row>
    <row r="19" spans="1:8" s="6" customFormat="1" ht="26.25" customHeight="1" x14ac:dyDescent="0.2">
      <c r="A19" s="96" t="s">
        <v>11</v>
      </c>
      <c r="B19" s="96"/>
      <c r="C19" s="96"/>
      <c r="D19" s="92" t="s">
        <v>36</v>
      </c>
      <c r="E19" s="93"/>
      <c r="F19" s="93"/>
      <c r="G19" s="93"/>
      <c r="H19" s="13"/>
    </row>
    <row r="20" spans="1:8" s="6" customFormat="1" ht="45.75" customHeight="1" x14ac:dyDescent="0.2">
      <c r="A20" s="58" t="s">
        <v>3</v>
      </c>
      <c r="B20" s="88" t="s">
        <v>29</v>
      </c>
      <c r="C20" s="87"/>
      <c r="D20" s="89" t="s">
        <v>40</v>
      </c>
      <c r="E20" s="90"/>
      <c r="F20" s="90"/>
      <c r="G20" s="90"/>
      <c r="H20" s="13"/>
    </row>
    <row r="21" spans="1:8" s="6" customFormat="1" ht="75" customHeight="1" x14ac:dyDescent="0.2">
      <c r="A21" s="60" t="s">
        <v>4</v>
      </c>
      <c r="B21" s="90" t="s">
        <v>169</v>
      </c>
      <c r="C21" s="90"/>
      <c r="D21" s="91" t="s">
        <v>42</v>
      </c>
      <c r="E21" s="91"/>
      <c r="F21" s="91"/>
      <c r="G21" s="90"/>
      <c r="H21" s="13"/>
    </row>
    <row r="22" spans="1:8" s="6" customFormat="1" ht="45.75" customHeight="1" x14ac:dyDescent="0.2">
      <c r="A22" s="58" t="s">
        <v>5</v>
      </c>
      <c r="B22" s="88" t="s">
        <v>43</v>
      </c>
      <c r="C22" s="87"/>
      <c r="D22" s="91" t="s">
        <v>42</v>
      </c>
      <c r="E22" s="91"/>
      <c r="F22" s="91"/>
      <c r="G22" s="90"/>
      <c r="H22" s="13"/>
    </row>
    <row r="23" spans="1:8" s="6" customFormat="1" ht="39" customHeight="1" x14ac:dyDescent="0.2">
      <c r="A23" s="60" t="s">
        <v>6</v>
      </c>
      <c r="B23" s="86" t="s">
        <v>34</v>
      </c>
      <c r="C23" s="87"/>
      <c r="D23" s="91" t="s">
        <v>39</v>
      </c>
      <c r="E23" s="91"/>
      <c r="F23" s="91"/>
      <c r="G23" s="90"/>
      <c r="H23" s="8"/>
    </row>
    <row r="24" spans="1:8" s="6" customFormat="1" ht="43.5" customHeight="1" x14ac:dyDescent="0.2">
      <c r="A24" s="58" t="s">
        <v>7</v>
      </c>
      <c r="B24" s="88" t="s">
        <v>8</v>
      </c>
      <c r="C24" s="87"/>
      <c r="D24" s="89" t="s">
        <v>161</v>
      </c>
      <c r="E24" s="90"/>
      <c r="F24" s="90"/>
      <c r="G24" s="90"/>
      <c r="H24" s="8"/>
    </row>
    <row r="25" spans="1:8" s="6" customFormat="1" ht="30" customHeight="1" x14ac:dyDescent="0.2">
      <c r="A25" s="18"/>
      <c r="B25" s="18"/>
      <c r="C25" s="18"/>
      <c r="D25" s="18"/>
      <c r="E25" s="18"/>
      <c r="F25" s="18"/>
      <c r="G25" s="18"/>
      <c r="H25" s="5"/>
    </row>
    <row r="26" spans="1:8" s="6" customFormat="1" ht="19.5" customHeight="1" x14ac:dyDescent="0.2"/>
    <row r="27" spans="1:8" s="6" customFormat="1" x14ac:dyDescent="0.2"/>
    <row r="28" spans="1:8" x14ac:dyDescent="0.2">
      <c r="A28" s="79" t="s">
        <v>394</v>
      </c>
      <c r="B28" s="79"/>
      <c r="C28" s="79"/>
      <c r="D28" s="79"/>
    </row>
  </sheetData>
  <mergeCells count="25">
    <mergeCell ref="B23:C23"/>
    <mergeCell ref="D23:G23"/>
    <mergeCell ref="B24:C24"/>
    <mergeCell ref="D24:G24"/>
    <mergeCell ref="A28:D28"/>
    <mergeCell ref="B22:C22"/>
    <mergeCell ref="D22:G22"/>
    <mergeCell ref="B15:C15"/>
    <mergeCell ref="D15:F15"/>
    <mergeCell ref="B16:C16"/>
    <mergeCell ref="D16:F16"/>
    <mergeCell ref="A19:C19"/>
    <mergeCell ref="D19:G19"/>
    <mergeCell ref="B17:C17"/>
    <mergeCell ref="D17:F17"/>
    <mergeCell ref="B20:C20"/>
    <mergeCell ref="D20:G20"/>
    <mergeCell ref="B21:C21"/>
    <mergeCell ref="D21:G21"/>
    <mergeCell ref="A4:G4"/>
    <mergeCell ref="A12:C13"/>
    <mergeCell ref="D12:F13"/>
    <mergeCell ref="G12:G13"/>
    <mergeCell ref="B14:C14"/>
    <mergeCell ref="D14:F14"/>
  </mergeCells>
  <dataValidations count="1">
    <dataValidation type="list" allowBlank="1" showInputMessage="1" showErrorMessage="1" sqref="B15:C16">
      <formula1>Quantitative</formula1>
    </dataValidation>
  </dataValidations>
  <printOptions horizontalCentered="1"/>
  <pageMargins left="0.25" right="0.25" top="0.25" bottom="0.75" header="0.05" footer="0.3"/>
  <pageSetup paperSize="9" scale="93"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Lookup!$J$2:$J$4</xm:f>
          </x14:formula1>
          <xm:sqref>B9</xm:sqref>
        </x14:dataValidation>
        <x14:dataValidation type="list" allowBlank="1" showInputMessage="1" showErrorMessage="1">
          <x14:formula1>
            <xm:f>ListCCM!$B$2:$B$158</xm:f>
          </x14:formula1>
          <xm:sqref>B6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H28"/>
  <sheetViews>
    <sheetView zoomScaleNormal="100" workbookViewId="0">
      <selection activeCell="B21" sqref="B21:C21"/>
    </sheetView>
  </sheetViews>
  <sheetFormatPr defaultColWidth="9" defaultRowHeight="14.25" x14ac:dyDescent="0.2"/>
  <cols>
    <col min="1" max="1" width="17.140625" style="3" customWidth="1"/>
    <col min="2" max="2" width="44.42578125" style="3" customWidth="1"/>
    <col min="3" max="3" width="27.28515625" style="3" customWidth="1"/>
    <col min="4" max="4" width="22.7109375" style="3" customWidth="1"/>
    <col min="5" max="5" width="12.5703125" style="3" customWidth="1"/>
    <col min="6" max="6" width="17" style="3" customWidth="1"/>
    <col min="7" max="7" width="15.7109375" style="3" customWidth="1"/>
    <col min="8" max="8" width="2.85546875" style="3" customWidth="1"/>
    <col min="9" max="9" width="9" style="3"/>
    <col min="10" max="10" width="11.5703125" style="3" customWidth="1"/>
    <col min="11" max="11" width="19.85546875" style="3" customWidth="1"/>
    <col min="12" max="16384" width="9" style="3"/>
  </cols>
  <sheetData>
    <row r="1" spans="1:8" s="6" customFormat="1" ht="18.75" customHeight="1" x14ac:dyDescent="0.3">
      <c r="H1" s="5"/>
    </row>
    <row r="2" spans="1:8" s="6" customFormat="1" ht="15" customHeight="1" x14ac:dyDescent="0.3">
      <c r="A2" s="5"/>
      <c r="B2" s="5"/>
      <c r="C2" s="5"/>
      <c r="D2" s="5"/>
      <c r="E2" s="5"/>
      <c r="F2" s="5"/>
      <c r="G2" s="5"/>
      <c r="H2" s="5"/>
    </row>
    <row r="3" spans="1:8" s="6" customFormat="1" ht="14.1" x14ac:dyDescent="0.3">
      <c r="A3" s="7"/>
      <c r="B3" s="7"/>
      <c r="C3" s="7"/>
      <c r="D3" s="7"/>
      <c r="E3" s="7"/>
      <c r="F3" s="7"/>
      <c r="G3" s="7"/>
      <c r="H3" s="5"/>
    </row>
    <row r="4" spans="1:8" s="6" customFormat="1" ht="15" customHeight="1" x14ac:dyDescent="0.3">
      <c r="A4" s="83" t="s">
        <v>41</v>
      </c>
      <c r="B4" s="84"/>
      <c r="C4" s="84"/>
      <c r="D4" s="84"/>
      <c r="E4" s="84"/>
      <c r="F4" s="84"/>
      <c r="G4" s="85"/>
      <c r="H4" s="8"/>
    </row>
    <row r="5" spans="1:8" s="6" customFormat="1" ht="14.1" x14ac:dyDescent="0.3">
      <c r="A5" s="12"/>
      <c r="B5" s="12"/>
      <c r="C5" s="12"/>
      <c r="D5" s="12"/>
      <c r="E5" s="12"/>
      <c r="F5" s="12"/>
      <c r="G5" s="12"/>
      <c r="H5" s="8"/>
    </row>
    <row r="6" spans="1:8" s="6" customFormat="1" ht="30" customHeight="1" x14ac:dyDescent="0.3">
      <c r="A6" s="22" t="s">
        <v>171</v>
      </c>
      <c r="B6" s="9" t="s">
        <v>83</v>
      </c>
      <c r="E6" s="10"/>
      <c r="F6" s="10"/>
      <c r="G6" s="10"/>
      <c r="H6" s="11"/>
    </row>
    <row r="7" spans="1:8" s="6" customFormat="1" ht="36.75" customHeight="1" x14ac:dyDescent="0.3">
      <c r="A7" s="22" t="s">
        <v>172</v>
      </c>
      <c r="B7" s="9" t="s">
        <v>397</v>
      </c>
      <c r="E7" s="12"/>
      <c r="F7" s="12"/>
      <c r="G7" s="12"/>
      <c r="H7" s="13"/>
    </row>
    <row r="8" spans="1:8" s="6" customFormat="1" ht="30" customHeight="1" x14ac:dyDescent="0.3">
      <c r="A8" s="22" t="s">
        <v>173</v>
      </c>
      <c r="B8" s="71">
        <v>42795</v>
      </c>
      <c r="E8" s="12"/>
      <c r="F8" s="12"/>
      <c r="G8" s="12"/>
      <c r="H8" s="13"/>
    </row>
    <row r="9" spans="1:8" s="6" customFormat="1" ht="30" customHeight="1" x14ac:dyDescent="0.3">
      <c r="A9" s="22" t="s">
        <v>174</v>
      </c>
      <c r="B9" s="9" t="s">
        <v>382</v>
      </c>
      <c r="E9" s="12"/>
      <c r="F9" s="12"/>
      <c r="G9" s="12"/>
      <c r="H9" s="13"/>
    </row>
    <row r="10" spans="1:8" s="6" customFormat="1" ht="15" customHeight="1" x14ac:dyDescent="0.3">
      <c r="E10" s="12"/>
      <c r="F10" s="12"/>
      <c r="G10" s="12"/>
      <c r="H10" s="13"/>
    </row>
    <row r="11" spans="1:8" s="6" customFormat="1" ht="16.5" customHeight="1" x14ac:dyDescent="0.3">
      <c r="A11" s="6" t="s">
        <v>170</v>
      </c>
      <c r="B11" s="19"/>
      <c r="C11" s="19"/>
      <c r="D11" s="19"/>
      <c r="E11" s="19"/>
      <c r="F11" s="19"/>
      <c r="G11" s="20"/>
      <c r="H11" s="13"/>
    </row>
    <row r="12" spans="1:8" s="6" customFormat="1" ht="13.5" customHeight="1" x14ac:dyDescent="0.2">
      <c r="A12" s="96" t="s">
        <v>9</v>
      </c>
      <c r="B12" s="96"/>
      <c r="C12" s="96"/>
      <c r="D12" s="92" t="s">
        <v>36</v>
      </c>
      <c r="E12" s="92"/>
      <c r="F12" s="92"/>
      <c r="G12" s="92" t="s">
        <v>10</v>
      </c>
      <c r="H12" s="15"/>
    </row>
    <row r="13" spans="1:8" s="6" customFormat="1" ht="15" customHeight="1" x14ac:dyDescent="0.2">
      <c r="A13" s="96"/>
      <c r="B13" s="96"/>
      <c r="C13" s="96"/>
      <c r="D13" s="92"/>
      <c r="E13" s="92"/>
      <c r="F13" s="92"/>
      <c r="G13" s="92"/>
      <c r="H13" s="12"/>
    </row>
    <row r="14" spans="1:8" s="6" customFormat="1" ht="45.75" customHeight="1" x14ac:dyDescent="0.3">
      <c r="A14" s="58" t="s">
        <v>3</v>
      </c>
      <c r="B14" s="97" t="s">
        <v>12</v>
      </c>
      <c r="C14" s="97"/>
      <c r="D14" s="94" t="s">
        <v>37</v>
      </c>
      <c r="E14" s="94"/>
      <c r="F14" s="94"/>
      <c r="G14" s="62"/>
      <c r="H14" s="12"/>
    </row>
    <row r="15" spans="1:8" s="6" customFormat="1" ht="56.25" customHeight="1" x14ac:dyDescent="0.3">
      <c r="A15" s="60" t="s">
        <v>4</v>
      </c>
      <c r="B15" s="90" t="s">
        <v>27</v>
      </c>
      <c r="C15" s="90"/>
      <c r="D15" s="95" t="str">
        <f>INDEX(Lookup!D:D,MATCH(TRUE,INDEX(Lookup!C:C= B15,0),0))</f>
        <v>Can the CCM provide on demand the evidence they have done necessary efforts to reach the objective? (meeting minutes, emails, letters)</v>
      </c>
      <c r="E15" s="95"/>
      <c r="F15" s="95"/>
      <c r="G15" s="63"/>
      <c r="H15" s="12"/>
    </row>
    <row r="16" spans="1:8" s="6" customFormat="1" ht="58.5" customHeight="1" x14ac:dyDescent="0.3">
      <c r="A16" s="58" t="s">
        <v>5</v>
      </c>
      <c r="B16" s="89" t="s">
        <v>28</v>
      </c>
      <c r="C16" s="89"/>
      <c r="D16" s="95" t="str">
        <f>INDEX(Lookup!D:D,MATCH(TRUE,INDEX(Lookup!C:C= B16,0),0))</f>
        <v>Can the CCM provide on demand the evidence they have done necessary efforts to reach the objective? (meeting minutes, emails, letters)</v>
      </c>
      <c r="E16" s="95"/>
      <c r="F16" s="95"/>
      <c r="G16" s="62"/>
      <c r="H16" s="17"/>
    </row>
    <row r="17" spans="1:8" s="6" customFormat="1" ht="122.25" customHeight="1" x14ac:dyDescent="0.3">
      <c r="A17" s="58" t="s">
        <v>6</v>
      </c>
      <c r="B17" s="98" t="s">
        <v>398</v>
      </c>
      <c r="C17" s="99"/>
      <c r="D17" s="95" t="s">
        <v>399</v>
      </c>
      <c r="E17" s="95"/>
      <c r="F17" s="95"/>
      <c r="G17" s="62"/>
      <c r="H17" s="17"/>
    </row>
    <row r="18" spans="1:8" s="6" customFormat="1" ht="20.25" customHeight="1" x14ac:dyDescent="0.2">
      <c r="A18" s="19"/>
      <c r="B18" s="19"/>
      <c r="C18" s="19"/>
      <c r="D18" s="19"/>
      <c r="E18" s="19"/>
      <c r="F18" s="19"/>
      <c r="G18" s="19"/>
      <c r="H18" s="11"/>
    </row>
    <row r="19" spans="1:8" s="6" customFormat="1" ht="26.25" customHeight="1" x14ac:dyDescent="0.2">
      <c r="A19" s="96" t="s">
        <v>11</v>
      </c>
      <c r="B19" s="96"/>
      <c r="C19" s="96"/>
      <c r="D19" s="92" t="s">
        <v>36</v>
      </c>
      <c r="E19" s="93"/>
      <c r="F19" s="93"/>
      <c r="G19" s="93"/>
      <c r="H19" s="13"/>
    </row>
    <row r="20" spans="1:8" s="6" customFormat="1" ht="45.75" customHeight="1" x14ac:dyDescent="0.2">
      <c r="A20" s="58" t="s">
        <v>3</v>
      </c>
      <c r="B20" s="88" t="s">
        <v>29</v>
      </c>
      <c r="C20" s="87"/>
      <c r="D20" s="89" t="s">
        <v>40</v>
      </c>
      <c r="E20" s="90"/>
      <c r="F20" s="90"/>
      <c r="G20" s="90"/>
      <c r="H20" s="13"/>
    </row>
    <row r="21" spans="1:8" s="6" customFormat="1" ht="75" customHeight="1" x14ac:dyDescent="0.2">
      <c r="A21" s="60" t="s">
        <v>4</v>
      </c>
      <c r="B21" s="90" t="s">
        <v>169</v>
      </c>
      <c r="C21" s="90"/>
      <c r="D21" s="91" t="s">
        <v>42</v>
      </c>
      <c r="E21" s="91"/>
      <c r="F21" s="91"/>
      <c r="G21" s="90"/>
      <c r="H21" s="13"/>
    </row>
    <row r="22" spans="1:8" s="6" customFormat="1" ht="45.75" customHeight="1" x14ac:dyDescent="0.2">
      <c r="A22" s="58" t="s">
        <v>5</v>
      </c>
      <c r="B22" s="88" t="s">
        <v>43</v>
      </c>
      <c r="C22" s="87"/>
      <c r="D22" s="91" t="s">
        <v>42</v>
      </c>
      <c r="E22" s="91"/>
      <c r="F22" s="91"/>
      <c r="G22" s="90"/>
      <c r="H22" s="13"/>
    </row>
    <row r="23" spans="1:8" s="6" customFormat="1" ht="39" customHeight="1" x14ac:dyDescent="0.2">
      <c r="A23" s="60" t="s">
        <v>6</v>
      </c>
      <c r="B23" s="86" t="s">
        <v>34</v>
      </c>
      <c r="C23" s="87"/>
      <c r="D23" s="91" t="s">
        <v>39</v>
      </c>
      <c r="E23" s="91"/>
      <c r="F23" s="91"/>
      <c r="G23" s="90"/>
      <c r="H23" s="8"/>
    </row>
    <row r="24" spans="1:8" s="6" customFormat="1" ht="49.5" customHeight="1" x14ac:dyDescent="0.2">
      <c r="A24" s="58" t="s">
        <v>7</v>
      </c>
      <c r="B24" s="88" t="s">
        <v>8</v>
      </c>
      <c r="C24" s="87"/>
      <c r="D24" s="89" t="s">
        <v>161</v>
      </c>
      <c r="E24" s="90"/>
      <c r="F24" s="90"/>
      <c r="G24" s="90"/>
      <c r="H24" s="8"/>
    </row>
    <row r="25" spans="1:8" s="6" customFormat="1" ht="30" customHeight="1" x14ac:dyDescent="0.2">
      <c r="A25" s="18"/>
      <c r="B25" s="18"/>
      <c r="C25" s="18"/>
      <c r="D25" s="18"/>
      <c r="E25" s="18"/>
      <c r="F25" s="18"/>
      <c r="G25" s="18"/>
      <c r="H25" s="5"/>
    </row>
    <row r="26" spans="1:8" s="6" customFormat="1" ht="19.5" customHeight="1" x14ac:dyDescent="0.2"/>
    <row r="27" spans="1:8" s="6" customFormat="1" x14ac:dyDescent="0.2"/>
    <row r="28" spans="1:8" x14ac:dyDescent="0.2">
      <c r="A28" s="79" t="s">
        <v>394</v>
      </c>
      <c r="B28" s="79"/>
      <c r="C28" s="79"/>
      <c r="D28" s="79"/>
    </row>
  </sheetData>
  <mergeCells count="25">
    <mergeCell ref="B23:C23"/>
    <mergeCell ref="D23:G23"/>
    <mergeCell ref="B24:C24"/>
    <mergeCell ref="D24:G24"/>
    <mergeCell ref="A28:D28"/>
    <mergeCell ref="B22:C22"/>
    <mergeCell ref="D22:G22"/>
    <mergeCell ref="B15:C15"/>
    <mergeCell ref="D15:F15"/>
    <mergeCell ref="B16:C16"/>
    <mergeCell ref="D16:F16"/>
    <mergeCell ref="A19:C19"/>
    <mergeCell ref="D19:G19"/>
    <mergeCell ref="D17:F17"/>
    <mergeCell ref="B17:C17"/>
    <mergeCell ref="B20:C20"/>
    <mergeCell ref="D20:G20"/>
    <mergeCell ref="B21:C21"/>
    <mergeCell ref="D21:G21"/>
    <mergeCell ref="A4:G4"/>
    <mergeCell ref="A12:C13"/>
    <mergeCell ref="D12:F13"/>
    <mergeCell ref="G12:G13"/>
    <mergeCell ref="B14:C14"/>
    <mergeCell ref="D14:F14"/>
  </mergeCells>
  <dataValidations count="1">
    <dataValidation type="list" allowBlank="1" showInputMessage="1" showErrorMessage="1" sqref="B15:C16">
      <formula1>Quantitative</formula1>
    </dataValidation>
  </dataValidations>
  <printOptions horizontalCentered="1"/>
  <pageMargins left="0.25" right="0.25" top="0.25" bottom="0.75" header="0.05" footer="0.3"/>
  <pageSetup paperSize="9" scale="93"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ListCCM!$B$2:$B$158</xm:f>
          </x14:formula1>
          <xm:sqref>B6</xm:sqref>
        </x14:dataValidation>
        <x14:dataValidation type="list" allowBlank="1" showInputMessage="1" showErrorMessage="1">
          <x14:formula1>
            <xm:f>Lookup!$J$2:$J$4</xm:f>
          </x14:formula1>
          <xm:sqref>B9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4:I26"/>
  <sheetViews>
    <sheetView tabSelected="1" topLeftCell="A18" zoomScale="74" zoomScaleNormal="74" workbookViewId="0">
      <selection activeCell="E20" sqref="E20"/>
    </sheetView>
  </sheetViews>
  <sheetFormatPr defaultColWidth="9.140625" defaultRowHeight="14.25" x14ac:dyDescent="0.2"/>
  <cols>
    <col min="1" max="1" width="15.42578125" style="3" customWidth="1"/>
    <col min="2" max="2" width="50.7109375" style="3" customWidth="1"/>
    <col min="3" max="3" width="43.42578125" style="3" customWidth="1"/>
    <col min="4" max="4" width="16.140625" style="3" customWidth="1"/>
    <col min="5" max="5" width="42.140625" style="3" customWidth="1"/>
    <col min="6" max="6" width="35" style="3" customWidth="1"/>
    <col min="7" max="7" width="29.42578125" style="3" customWidth="1"/>
    <col min="8" max="16384" width="9.140625" style="3"/>
  </cols>
  <sheetData>
    <row r="4" spans="1:9" ht="18" x14ac:dyDescent="0.4">
      <c r="A4" s="100" t="s">
        <v>41</v>
      </c>
      <c r="B4" s="100"/>
      <c r="C4" s="100"/>
      <c r="D4" s="100"/>
      <c r="E4" s="100"/>
      <c r="F4" s="100"/>
      <c r="G4" s="100"/>
    </row>
    <row r="5" spans="1:9" ht="18" x14ac:dyDescent="0.4">
      <c r="A5" s="100" t="s">
        <v>25</v>
      </c>
      <c r="B5" s="100"/>
      <c r="C5" s="100"/>
      <c r="D5" s="100"/>
      <c r="E5" s="100"/>
      <c r="F5" s="100"/>
      <c r="G5" s="100"/>
    </row>
    <row r="7" spans="1:9" s="6" customFormat="1" ht="30" customHeight="1" x14ac:dyDescent="0.3">
      <c r="A7" s="37" t="s">
        <v>171</v>
      </c>
      <c r="B7" s="23" t="s">
        <v>83</v>
      </c>
      <c r="F7" s="10"/>
      <c r="G7" s="10"/>
      <c r="H7" s="10"/>
      <c r="I7" s="11"/>
    </row>
    <row r="8" spans="1:9" s="6" customFormat="1" ht="36.75" customHeight="1" x14ac:dyDescent="0.3">
      <c r="A8" s="37" t="s">
        <v>172</v>
      </c>
      <c r="B8" s="23" t="s">
        <v>397</v>
      </c>
      <c r="F8" s="12"/>
      <c r="G8" s="12"/>
      <c r="H8" s="12"/>
      <c r="I8" s="13"/>
    </row>
    <row r="9" spans="1:9" s="6" customFormat="1" ht="30" customHeight="1" x14ac:dyDescent="0.3">
      <c r="A9" s="37" t="s">
        <v>173</v>
      </c>
      <c r="B9" s="24">
        <v>42795</v>
      </c>
      <c r="F9" s="12"/>
      <c r="G9" s="12"/>
      <c r="H9" s="12"/>
      <c r="I9" s="13"/>
    </row>
    <row r="10" spans="1:9" s="6" customFormat="1" ht="30" customHeight="1" x14ac:dyDescent="0.3">
      <c r="A10" s="37" t="s">
        <v>174</v>
      </c>
      <c r="B10" s="23" t="s">
        <v>380</v>
      </c>
      <c r="F10" s="12"/>
      <c r="G10" s="12"/>
      <c r="H10" s="12"/>
      <c r="I10" s="13"/>
    </row>
    <row r="12" spans="1:9" s="6" customFormat="1" ht="47.25" customHeight="1" x14ac:dyDescent="0.3">
      <c r="A12" s="25" t="s">
        <v>168</v>
      </c>
      <c r="B12" s="26" t="s">
        <v>15</v>
      </c>
      <c r="C12" s="27" t="s">
        <v>36</v>
      </c>
      <c r="D12" s="28" t="s">
        <v>13</v>
      </c>
      <c r="E12" s="28" t="s">
        <v>10</v>
      </c>
      <c r="F12" s="28" t="s">
        <v>393</v>
      </c>
      <c r="G12" s="29" t="s">
        <v>14</v>
      </c>
    </row>
    <row r="13" spans="1:9" s="31" customFormat="1" ht="60" customHeight="1" x14ac:dyDescent="0.3">
      <c r="A13" s="38" t="s">
        <v>3</v>
      </c>
      <c r="B13" s="39" t="s">
        <v>12</v>
      </c>
      <c r="C13" s="40" t="s">
        <v>30</v>
      </c>
      <c r="D13" s="41" t="s">
        <v>0</v>
      </c>
      <c r="E13" s="40" t="s">
        <v>403</v>
      </c>
      <c r="F13" s="42"/>
      <c r="G13" s="43"/>
    </row>
    <row r="14" spans="1:9" s="31" customFormat="1" ht="140.25" customHeight="1" x14ac:dyDescent="0.3">
      <c r="A14" s="21" t="s">
        <v>4</v>
      </c>
      <c r="B14" s="44" t="str">
        <f>PerformanceFrameworkYear1!B15</f>
        <v>(CCM1) CCM documents evidence that they are making all the necessary efforts to avoid stock-outs of key drugs AND 'emergency disbursement' to prevent them.</v>
      </c>
      <c r="C14" s="44" t="str">
        <f>PerformanceFrameworkYear1!D15</f>
        <v>Can the CCM provide on demand the evidence they have done necessary efforts to reach the objective? (meeting minutes, emails, letters)</v>
      </c>
      <c r="D14" s="41" t="s">
        <v>0</v>
      </c>
      <c r="E14" s="40" t="s">
        <v>404</v>
      </c>
      <c r="F14" s="42"/>
      <c r="G14" s="43"/>
    </row>
    <row r="15" spans="1:9" s="31" customFormat="1" ht="60" customHeight="1" x14ac:dyDescent="0.3">
      <c r="A15" s="38" t="s">
        <v>5</v>
      </c>
      <c r="B15" s="44" t="s">
        <v>28</v>
      </c>
      <c r="C15" s="44" t="str">
        <f>VLOOKUP(Table2[[#This Row],[CCM PERFORMANCE
Indicators]],Lookup!C3:D9,2,TRUE)</f>
        <v>Can the CCM provide on demand the evidence they have done necessary efforts to reach the objective? (meeting minutes, emails, letters)</v>
      </c>
      <c r="D15" s="41" t="s">
        <v>0</v>
      </c>
      <c r="E15" s="40" t="s">
        <v>400</v>
      </c>
      <c r="F15" s="42"/>
      <c r="G15" s="43"/>
      <c r="H15" s="44"/>
    </row>
    <row r="16" spans="1:9" s="33" customFormat="1" ht="409.5" x14ac:dyDescent="0.2">
      <c r="A16" s="21" t="s">
        <v>6</v>
      </c>
      <c r="B16" s="72" t="s">
        <v>398</v>
      </c>
      <c r="C16" s="44" t="s">
        <v>399</v>
      </c>
      <c r="D16" s="41" t="s">
        <v>0</v>
      </c>
      <c r="E16" s="40" t="s">
        <v>405</v>
      </c>
      <c r="F16" s="42"/>
      <c r="G16" s="43"/>
    </row>
    <row r="17" spans="1:7" s="6" customFormat="1" ht="14.1" x14ac:dyDescent="0.3">
      <c r="E17" s="34"/>
    </row>
    <row r="18" spans="1:7" s="6" customFormat="1" ht="45.75" customHeight="1" x14ac:dyDescent="0.3">
      <c r="A18" s="25" t="s">
        <v>168</v>
      </c>
      <c r="B18" s="35" t="s">
        <v>16</v>
      </c>
      <c r="C18" s="27" t="s">
        <v>36</v>
      </c>
      <c r="D18" s="28" t="s">
        <v>13</v>
      </c>
      <c r="E18" s="28" t="s">
        <v>10</v>
      </c>
      <c r="F18" s="28" t="s">
        <v>393</v>
      </c>
      <c r="G18" s="36" t="s">
        <v>14</v>
      </c>
    </row>
    <row r="19" spans="1:7" s="6" customFormat="1" ht="56.1" x14ac:dyDescent="0.3">
      <c r="A19" s="45" t="s">
        <v>3</v>
      </c>
      <c r="B19" s="46" t="s">
        <v>29</v>
      </c>
      <c r="C19" s="44" t="s">
        <v>31</v>
      </c>
      <c r="D19" s="41" t="s">
        <v>21</v>
      </c>
      <c r="E19" s="44" t="s">
        <v>406</v>
      </c>
      <c r="F19" s="47"/>
      <c r="G19" s="48"/>
    </row>
    <row r="20" spans="1:7" s="6" customFormat="1" ht="213.75" x14ac:dyDescent="0.2">
      <c r="A20" s="49" t="s">
        <v>4</v>
      </c>
      <c r="B20" s="44" t="s">
        <v>169</v>
      </c>
      <c r="C20" s="44" t="s">
        <v>32</v>
      </c>
      <c r="D20" s="41" t="s">
        <v>0</v>
      </c>
      <c r="E20" s="44" t="s">
        <v>407</v>
      </c>
      <c r="F20" s="47"/>
      <c r="G20" s="48"/>
    </row>
    <row r="21" spans="1:7" s="6" customFormat="1" ht="42" x14ac:dyDescent="0.3">
      <c r="A21" s="50" t="s">
        <v>5</v>
      </c>
      <c r="B21" s="51" t="s">
        <v>33</v>
      </c>
      <c r="C21" s="44" t="s">
        <v>19</v>
      </c>
      <c r="D21" s="41" t="s">
        <v>0</v>
      </c>
      <c r="E21" s="44" t="s">
        <v>402</v>
      </c>
      <c r="F21" s="47"/>
      <c r="G21" s="48"/>
    </row>
    <row r="22" spans="1:7" s="6" customFormat="1" ht="42" x14ac:dyDescent="0.3">
      <c r="A22" s="49" t="s">
        <v>6</v>
      </c>
      <c r="B22" s="44" t="s">
        <v>34</v>
      </c>
      <c r="C22" s="44" t="s">
        <v>35</v>
      </c>
      <c r="D22" s="41" t="s">
        <v>0</v>
      </c>
      <c r="E22" s="44" t="s">
        <v>401</v>
      </c>
      <c r="F22" s="47"/>
      <c r="G22" s="48"/>
    </row>
    <row r="23" spans="1:7" s="6" customFormat="1" ht="56.1" x14ac:dyDescent="0.3">
      <c r="A23" s="52" t="s">
        <v>7</v>
      </c>
      <c r="B23" s="53" t="s">
        <v>8</v>
      </c>
      <c r="C23" s="54" t="s">
        <v>20</v>
      </c>
      <c r="D23" s="41"/>
      <c r="E23" s="44" t="s">
        <v>21</v>
      </c>
      <c r="F23" s="54"/>
      <c r="G23" s="57"/>
    </row>
    <row r="24" spans="1:7" ht="14.1" x14ac:dyDescent="0.3">
      <c r="A24" s="73"/>
      <c r="B24" s="74"/>
      <c r="C24" s="75"/>
      <c r="D24" s="76" t="s">
        <v>0</v>
      </c>
      <c r="E24" s="77"/>
      <c r="F24" s="77"/>
      <c r="G24" s="78"/>
    </row>
    <row r="26" spans="1:7" ht="14.1" x14ac:dyDescent="0.3">
      <c r="A26" s="79" t="s">
        <v>394</v>
      </c>
      <c r="B26" s="79"/>
      <c r="C26" s="79"/>
      <c r="D26" s="79"/>
    </row>
  </sheetData>
  <dataConsolidate/>
  <mergeCells count="3">
    <mergeCell ref="A4:G4"/>
    <mergeCell ref="A5:G5"/>
    <mergeCell ref="A26:D26"/>
  </mergeCells>
  <dataValidations count="2">
    <dataValidation type="list" allowBlank="1" showInputMessage="1" showErrorMessage="1" sqref="D23">
      <formula1>$H$13:$H$15</formula1>
    </dataValidation>
    <dataValidation type="list" allowBlank="1" showInputMessage="1" showErrorMessage="1" sqref="B15 H15">
      <formula1>Quantitative</formula1>
    </dataValidation>
  </dataValidations>
  <pageMargins left="0.7" right="0.7" top="0.75" bottom="0.75" header="0.3" footer="0.3"/>
  <pageSetup paperSize="8" scale="89" orientation="landscape"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Lookup!$F$2:$F$4</xm:f>
          </x14:formula1>
          <xm:sqref>D13:D16</xm:sqref>
        </x14:dataValidation>
        <x14:dataValidation type="list" allowBlank="1" showInputMessage="1" showErrorMessage="1">
          <x14:formula1>
            <xm:f>Lookup!$H$2:$H$5</xm:f>
          </x14:formula1>
          <xm:sqref>E23:F23 D19</xm:sqref>
        </x14:dataValidation>
        <x14:dataValidation type="list" allowBlank="1" showInputMessage="1" showErrorMessage="1">
          <x14:formula1>
            <xm:f>Lookup!$F$2:$F$5</xm:f>
          </x14:formula1>
          <xm:sqref>D20:D22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4:I26"/>
  <sheetViews>
    <sheetView zoomScale="110" zoomScaleNormal="110" workbookViewId="0">
      <selection activeCell="B11" sqref="B11"/>
    </sheetView>
  </sheetViews>
  <sheetFormatPr defaultColWidth="9.140625" defaultRowHeight="14.25" x14ac:dyDescent="0.2"/>
  <cols>
    <col min="1" max="1" width="15.42578125" style="3" customWidth="1"/>
    <col min="2" max="2" width="50.7109375" style="3" customWidth="1"/>
    <col min="3" max="3" width="43.42578125" style="3" customWidth="1"/>
    <col min="4" max="4" width="16.140625" style="3" customWidth="1"/>
    <col min="5" max="5" width="42.140625" style="3" customWidth="1"/>
    <col min="6" max="6" width="35" style="3" customWidth="1"/>
    <col min="7" max="7" width="29.42578125" style="3" customWidth="1"/>
    <col min="8" max="16384" width="9.140625" style="3"/>
  </cols>
  <sheetData>
    <row r="4" spans="1:9" ht="18" x14ac:dyDescent="0.4">
      <c r="A4" s="100" t="s">
        <v>41</v>
      </c>
      <c r="B4" s="100"/>
      <c r="C4" s="100"/>
      <c r="D4" s="100"/>
      <c r="E4" s="100"/>
      <c r="F4" s="100"/>
      <c r="G4" s="100"/>
    </row>
    <row r="5" spans="1:9" ht="18" x14ac:dyDescent="0.4">
      <c r="A5" s="100" t="s">
        <v>25</v>
      </c>
      <c r="B5" s="100"/>
      <c r="C5" s="100"/>
      <c r="D5" s="100"/>
      <c r="E5" s="100"/>
      <c r="F5" s="100"/>
      <c r="G5" s="100"/>
    </row>
    <row r="7" spans="1:9" s="6" customFormat="1" ht="30" customHeight="1" x14ac:dyDescent="0.3">
      <c r="A7" s="37" t="s">
        <v>171</v>
      </c>
      <c r="B7" s="23" t="s">
        <v>83</v>
      </c>
      <c r="F7" s="10"/>
      <c r="G7" s="10"/>
      <c r="H7" s="10"/>
      <c r="I7" s="11"/>
    </row>
    <row r="8" spans="1:9" s="6" customFormat="1" ht="36.75" customHeight="1" x14ac:dyDescent="0.3">
      <c r="A8" s="37" t="s">
        <v>172</v>
      </c>
      <c r="B8" s="23" t="s">
        <v>397</v>
      </c>
      <c r="F8" s="12"/>
      <c r="G8" s="12"/>
      <c r="H8" s="12"/>
      <c r="I8" s="13"/>
    </row>
    <row r="9" spans="1:9" s="6" customFormat="1" ht="30" customHeight="1" x14ac:dyDescent="0.3">
      <c r="A9" s="37" t="s">
        <v>173</v>
      </c>
      <c r="B9" s="24">
        <v>42795</v>
      </c>
      <c r="F9" s="12"/>
      <c r="G9" s="12"/>
      <c r="H9" s="12"/>
      <c r="I9" s="13"/>
    </row>
    <row r="10" spans="1:9" s="6" customFormat="1" ht="30" customHeight="1" x14ac:dyDescent="0.3">
      <c r="A10" s="37" t="s">
        <v>174</v>
      </c>
      <c r="B10" s="23" t="s">
        <v>381</v>
      </c>
      <c r="F10" s="12"/>
      <c r="G10" s="12"/>
      <c r="H10" s="12"/>
      <c r="I10" s="13"/>
    </row>
    <row r="12" spans="1:9" s="6" customFormat="1" ht="47.25" customHeight="1" x14ac:dyDescent="0.3">
      <c r="A12" s="25" t="s">
        <v>168</v>
      </c>
      <c r="B12" s="26" t="s">
        <v>15</v>
      </c>
      <c r="C12" s="27" t="s">
        <v>36</v>
      </c>
      <c r="D12" s="28" t="s">
        <v>13</v>
      </c>
      <c r="E12" s="28" t="s">
        <v>10</v>
      </c>
      <c r="F12" s="28" t="s">
        <v>393</v>
      </c>
      <c r="G12" s="29" t="s">
        <v>14</v>
      </c>
    </row>
    <row r="13" spans="1:9" s="31" customFormat="1" ht="60" customHeight="1" x14ac:dyDescent="0.3">
      <c r="A13" s="38" t="s">
        <v>3</v>
      </c>
      <c r="B13" s="39" t="s">
        <v>12</v>
      </c>
      <c r="C13" s="40" t="s">
        <v>30</v>
      </c>
      <c r="D13" s="41"/>
      <c r="E13" s="40"/>
      <c r="F13" s="42"/>
      <c r="G13" s="43"/>
    </row>
    <row r="14" spans="1:9" s="31" customFormat="1" ht="60" customHeight="1" x14ac:dyDescent="0.3">
      <c r="A14" s="21" t="s">
        <v>4</v>
      </c>
      <c r="B14" s="44" t="str">
        <f>PerformanceFrameworkYear1!B15</f>
        <v>(CCM1) CCM documents evidence that they are making all the necessary efforts to avoid stock-outs of key drugs AND 'emergency disbursement' to prevent them.</v>
      </c>
      <c r="C14" s="44" t="str">
        <f>PerformanceFrameworkYear1!D15</f>
        <v>Can the CCM provide on demand the evidence they have done necessary efforts to reach the objective? (meeting minutes, emails, letters)</v>
      </c>
      <c r="D14" s="41"/>
      <c r="E14" s="40"/>
      <c r="F14" s="42"/>
      <c r="G14" s="43"/>
    </row>
    <row r="15" spans="1:9" s="31" customFormat="1" ht="60" customHeight="1" x14ac:dyDescent="0.3">
      <c r="A15" s="38" t="s">
        <v>5</v>
      </c>
      <c r="B15" s="44" t="s">
        <v>28</v>
      </c>
      <c r="C15" s="44" t="str">
        <f>VLOOKUP(Table29[[#This Row],[CCM PERFORMANCE
Indicators]],Lookup!C3:D9,2,TRUE)</f>
        <v>Can the CCM provide on demand the evidence they have done necessary efforts to reach the objective? (meeting minutes, emails, letters)</v>
      </c>
      <c r="D15" s="41"/>
      <c r="E15" s="40"/>
      <c r="F15" s="42"/>
      <c r="G15" s="43"/>
      <c r="H15" s="44"/>
    </row>
    <row r="16" spans="1:9" s="33" customFormat="1" ht="128.25" x14ac:dyDescent="0.2">
      <c r="A16" s="21" t="s">
        <v>6</v>
      </c>
      <c r="B16" s="72" t="s">
        <v>398</v>
      </c>
      <c r="C16" s="44" t="s">
        <v>399</v>
      </c>
      <c r="D16" s="41"/>
      <c r="E16" s="40"/>
      <c r="F16" s="42"/>
      <c r="G16" s="43"/>
    </row>
    <row r="17" spans="1:7" s="6" customFormat="1" x14ac:dyDescent="0.2">
      <c r="E17" s="34"/>
    </row>
    <row r="18" spans="1:7" s="6" customFormat="1" ht="45.75" customHeight="1" x14ac:dyDescent="0.2">
      <c r="A18" s="25" t="s">
        <v>168</v>
      </c>
      <c r="B18" s="35" t="s">
        <v>16</v>
      </c>
      <c r="C18" s="27" t="s">
        <v>36</v>
      </c>
      <c r="D18" s="28" t="s">
        <v>13</v>
      </c>
      <c r="E18" s="28" t="s">
        <v>10</v>
      </c>
      <c r="F18" s="28" t="s">
        <v>393</v>
      </c>
      <c r="G18" s="36" t="s">
        <v>14</v>
      </c>
    </row>
    <row r="19" spans="1:7" s="6" customFormat="1" ht="71.25" x14ac:dyDescent="0.2">
      <c r="A19" s="45" t="s">
        <v>3</v>
      </c>
      <c r="B19" s="46" t="s">
        <v>29</v>
      </c>
      <c r="C19" s="44" t="s">
        <v>31</v>
      </c>
      <c r="D19" s="41"/>
      <c r="E19" s="44"/>
      <c r="F19" s="47"/>
      <c r="G19" s="48"/>
    </row>
    <row r="20" spans="1:7" s="6" customFormat="1" ht="99.75" x14ac:dyDescent="0.2">
      <c r="A20" s="49" t="s">
        <v>4</v>
      </c>
      <c r="B20" s="44" t="s">
        <v>169</v>
      </c>
      <c r="C20" s="44" t="s">
        <v>32</v>
      </c>
      <c r="D20" s="41"/>
      <c r="E20" s="44"/>
      <c r="F20" s="47"/>
      <c r="G20" s="48"/>
    </row>
    <row r="21" spans="1:7" s="6" customFormat="1" ht="57" x14ac:dyDescent="0.2">
      <c r="A21" s="50" t="s">
        <v>5</v>
      </c>
      <c r="B21" s="51" t="s">
        <v>33</v>
      </c>
      <c r="C21" s="44" t="s">
        <v>19</v>
      </c>
      <c r="D21" s="41"/>
      <c r="E21" s="44"/>
      <c r="F21" s="47"/>
      <c r="G21" s="48"/>
    </row>
    <row r="22" spans="1:7" s="6" customFormat="1" ht="42.75" x14ac:dyDescent="0.2">
      <c r="A22" s="49" t="s">
        <v>6</v>
      </c>
      <c r="B22" s="44" t="s">
        <v>34</v>
      </c>
      <c r="C22" s="44" t="s">
        <v>35</v>
      </c>
      <c r="D22" s="41"/>
      <c r="E22" s="44"/>
      <c r="F22" s="47"/>
      <c r="G22" s="48"/>
    </row>
    <row r="23" spans="1:7" s="6" customFormat="1" ht="57" x14ac:dyDescent="0.2">
      <c r="A23" s="52" t="s">
        <v>7</v>
      </c>
      <c r="B23" s="53" t="s">
        <v>8</v>
      </c>
      <c r="C23" s="54" t="s">
        <v>20</v>
      </c>
      <c r="D23" s="55"/>
      <c r="E23" s="56"/>
      <c r="F23" s="54"/>
      <c r="G23" s="57"/>
    </row>
    <row r="26" spans="1:7" x14ac:dyDescent="0.2">
      <c r="A26" s="79" t="s">
        <v>394</v>
      </c>
      <c r="B26" s="79"/>
      <c r="C26" s="79"/>
      <c r="D26" s="79"/>
    </row>
  </sheetData>
  <dataConsolidate/>
  <mergeCells count="3">
    <mergeCell ref="A4:G4"/>
    <mergeCell ref="A5:G5"/>
    <mergeCell ref="A26:D26"/>
  </mergeCells>
  <dataValidations count="2">
    <dataValidation type="list" allowBlank="1" showInputMessage="1" showErrorMessage="1" sqref="B15 H15">
      <formula1>Quantitative</formula1>
    </dataValidation>
    <dataValidation type="list" allowBlank="1" showInputMessage="1" showErrorMessage="1" sqref="D23">
      <formula1>$H$13:$H$15</formula1>
    </dataValidation>
  </dataValidations>
  <pageMargins left="0.7" right="0.7" top="0.75" bottom="0.75" header="0.3" footer="0.3"/>
  <pageSetup paperSize="8" scale="89" orientation="landscape"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Lookup!$F$2:$F$5</xm:f>
          </x14:formula1>
          <xm:sqref>D20:D22</xm:sqref>
        </x14:dataValidation>
        <x14:dataValidation type="list" allowBlank="1" showInputMessage="1" showErrorMessage="1">
          <x14:formula1>
            <xm:f>Lookup!$H$2:$H$5</xm:f>
          </x14:formula1>
          <xm:sqref>E23:F23 D19</xm:sqref>
        </x14:dataValidation>
        <x14:dataValidation type="list" allowBlank="1" showInputMessage="1" showErrorMessage="1">
          <x14:formula1>
            <xm:f>Lookup!$F$2:$F$4</xm:f>
          </x14:formula1>
          <xm:sqref>D13:D16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4:I26"/>
  <sheetViews>
    <sheetView topLeftCell="A14" zoomScale="110" zoomScaleNormal="110" workbookViewId="0">
      <selection activeCell="E16" sqref="E16"/>
    </sheetView>
  </sheetViews>
  <sheetFormatPr defaultColWidth="9.140625" defaultRowHeight="14.25" x14ac:dyDescent="0.2"/>
  <cols>
    <col min="1" max="1" width="15.42578125" style="3" customWidth="1"/>
    <col min="2" max="2" width="50.7109375" style="3" customWidth="1"/>
    <col min="3" max="3" width="43.42578125" style="3" customWidth="1"/>
    <col min="4" max="4" width="16.140625" style="3" customWidth="1"/>
    <col min="5" max="5" width="42.140625" style="3" customWidth="1"/>
    <col min="6" max="6" width="35" style="3" customWidth="1"/>
    <col min="7" max="7" width="29.42578125" style="3" customWidth="1"/>
    <col min="8" max="16384" width="9.140625" style="3"/>
  </cols>
  <sheetData>
    <row r="4" spans="1:9" ht="18" x14ac:dyDescent="0.4">
      <c r="A4" s="100" t="s">
        <v>41</v>
      </c>
      <c r="B4" s="100"/>
      <c r="C4" s="100"/>
      <c r="D4" s="100"/>
      <c r="E4" s="100"/>
      <c r="F4" s="100"/>
      <c r="G4" s="100"/>
    </row>
    <row r="5" spans="1:9" ht="18" x14ac:dyDescent="0.4">
      <c r="A5" s="100" t="s">
        <v>25</v>
      </c>
      <c r="B5" s="100"/>
      <c r="C5" s="100"/>
      <c r="D5" s="100"/>
      <c r="E5" s="100"/>
      <c r="F5" s="100"/>
      <c r="G5" s="100"/>
    </row>
    <row r="7" spans="1:9" s="6" customFormat="1" ht="30" customHeight="1" x14ac:dyDescent="0.3">
      <c r="A7" s="37" t="s">
        <v>171</v>
      </c>
      <c r="B7" s="23" t="s">
        <v>83</v>
      </c>
      <c r="F7" s="10"/>
      <c r="G7" s="10"/>
      <c r="H7" s="10"/>
      <c r="I7" s="11"/>
    </row>
    <row r="8" spans="1:9" s="6" customFormat="1" ht="36.75" customHeight="1" x14ac:dyDescent="0.3">
      <c r="A8" s="37" t="s">
        <v>172</v>
      </c>
      <c r="B8" s="23" t="s">
        <v>397</v>
      </c>
      <c r="F8" s="12"/>
      <c r="G8" s="12"/>
      <c r="H8" s="12"/>
      <c r="I8" s="13"/>
    </row>
    <row r="9" spans="1:9" s="6" customFormat="1" ht="30" customHeight="1" x14ac:dyDescent="0.3">
      <c r="A9" s="37" t="s">
        <v>173</v>
      </c>
      <c r="B9" s="24">
        <v>42795</v>
      </c>
      <c r="F9" s="12"/>
      <c r="G9" s="12"/>
      <c r="H9" s="12"/>
      <c r="I9" s="13"/>
    </row>
    <row r="10" spans="1:9" s="6" customFormat="1" ht="30" customHeight="1" x14ac:dyDescent="0.3">
      <c r="A10" s="37" t="s">
        <v>174</v>
      </c>
      <c r="B10" s="23" t="s">
        <v>382</v>
      </c>
      <c r="F10" s="12"/>
      <c r="G10" s="12"/>
      <c r="H10" s="12"/>
      <c r="I10" s="13"/>
    </row>
    <row r="12" spans="1:9" s="6" customFormat="1" ht="47.25" customHeight="1" x14ac:dyDescent="0.3">
      <c r="A12" s="25" t="s">
        <v>168</v>
      </c>
      <c r="B12" s="26" t="s">
        <v>15</v>
      </c>
      <c r="C12" s="27" t="s">
        <v>36</v>
      </c>
      <c r="D12" s="28" t="s">
        <v>13</v>
      </c>
      <c r="E12" s="28" t="s">
        <v>10</v>
      </c>
      <c r="F12" s="28" t="s">
        <v>393</v>
      </c>
      <c r="G12" s="29" t="s">
        <v>14</v>
      </c>
    </row>
    <row r="13" spans="1:9" s="31" customFormat="1" ht="60" customHeight="1" x14ac:dyDescent="0.3">
      <c r="A13" s="38" t="s">
        <v>3</v>
      </c>
      <c r="B13" s="39" t="s">
        <v>12</v>
      </c>
      <c r="C13" s="40" t="s">
        <v>30</v>
      </c>
      <c r="D13" s="41"/>
      <c r="E13" s="40"/>
      <c r="F13" s="42"/>
      <c r="G13" s="43"/>
    </row>
    <row r="14" spans="1:9" s="31" customFormat="1" ht="60" customHeight="1" x14ac:dyDescent="0.3">
      <c r="A14" s="21" t="s">
        <v>4</v>
      </c>
      <c r="B14" s="44" t="str">
        <f>PerformanceFrameworkYear1!B15</f>
        <v>(CCM1) CCM documents evidence that they are making all the necessary efforts to avoid stock-outs of key drugs AND 'emergency disbursement' to prevent them.</v>
      </c>
      <c r="C14" s="44" t="str">
        <f>PerformanceFrameworkYear1!D15</f>
        <v>Can the CCM provide on demand the evidence they have done necessary efforts to reach the objective? (meeting minutes, emails, letters)</v>
      </c>
      <c r="D14" s="41"/>
      <c r="E14" s="40"/>
      <c r="F14" s="42"/>
      <c r="G14" s="43"/>
    </row>
    <row r="15" spans="1:9" s="31" customFormat="1" ht="60" customHeight="1" x14ac:dyDescent="0.3">
      <c r="A15" s="38" t="s">
        <v>5</v>
      </c>
      <c r="B15" s="44" t="s">
        <v>28</v>
      </c>
      <c r="C15" s="44" t="str">
        <f>VLOOKUP(Table2911[[#This Row],[CCM PERFORMANCE
Indicators]],Lookup!C3:D9,2,TRUE)</f>
        <v>Can the CCM provide on demand the evidence they have done necessary efforts to reach the objective? (meeting minutes, emails, letters)</v>
      </c>
      <c r="D15" s="41"/>
      <c r="E15" s="40"/>
      <c r="F15" s="42"/>
      <c r="G15" s="43"/>
      <c r="H15" s="44"/>
    </row>
    <row r="16" spans="1:9" s="33" customFormat="1" ht="111.95" x14ac:dyDescent="0.3">
      <c r="A16" s="21" t="s">
        <v>6</v>
      </c>
      <c r="B16" s="72" t="s">
        <v>398</v>
      </c>
      <c r="C16" s="44" t="s">
        <v>399</v>
      </c>
      <c r="D16" s="41"/>
      <c r="E16" s="40"/>
      <c r="F16" s="42"/>
      <c r="G16" s="43"/>
    </row>
    <row r="17" spans="1:7" s="6" customFormat="1" ht="14.1" x14ac:dyDescent="0.3">
      <c r="E17" s="34"/>
    </row>
    <row r="18" spans="1:7" s="6" customFormat="1" ht="45.75" customHeight="1" x14ac:dyDescent="0.3">
      <c r="A18" s="25" t="s">
        <v>168</v>
      </c>
      <c r="B18" s="35" t="s">
        <v>16</v>
      </c>
      <c r="C18" s="27" t="s">
        <v>36</v>
      </c>
      <c r="D18" s="28" t="s">
        <v>13</v>
      </c>
      <c r="E18" s="28" t="s">
        <v>10</v>
      </c>
      <c r="F18" s="28" t="s">
        <v>393</v>
      </c>
      <c r="G18" s="36" t="s">
        <v>14</v>
      </c>
    </row>
    <row r="19" spans="1:7" s="6" customFormat="1" ht="56.1" x14ac:dyDescent="0.3">
      <c r="A19" s="45" t="s">
        <v>3</v>
      </c>
      <c r="B19" s="46" t="s">
        <v>29</v>
      </c>
      <c r="C19" s="44" t="s">
        <v>31</v>
      </c>
      <c r="D19" s="41"/>
      <c r="E19" s="44"/>
      <c r="F19" s="47"/>
      <c r="G19" s="48"/>
    </row>
    <row r="20" spans="1:7" s="6" customFormat="1" ht="84" x14ac:dyDescent="0.3">
      <c r="A20" s="49" t="s">
        <v>4</v>
      </c>
      <c r="B20" s="44" t="s">
        <v>169</v>
      </c>
      <c r="C20" s="44" t="s">
        <v>32</v>
      </c>
      <c r="D20" s="41"/>
      <c r="E20" s="44"/>
      <c r="F20" s="47"/>
      <c r="G20" s="48"/>
    </row>
    <row r="21" spans="1:7" s="6" customFormat="1" ht="42" x14ac:dyDescent="0.3">
      <c r="A21" s="50" t="s">
        <v>5</v>
      </c>
      <c r="B21" s="51" t="s">
        <v>33</v>
      </c>
      <c r="C21" s="44" t="s">
        <v>19</v>
      </c>
      <c r="D21" s="41"/>
      <c r="E21" s="44"/>
      <c r="F21" s="47"/>
      <c r="G21" s="48"/>
    </row>
    <row r="22" spans="1:7" s="6" customFormat="1" ht="42.75" x14ac:dyDescent="0.2">
      <c r="A22" s="49" t="s">
        <v>6</v>
      </c>
      <c r="B22" s="44" t="s">
        <v>34</v>
      </c>
      <c r="C22" s="44" t="s">
        <v>35</v>
      </c>
      <c r="D22" s="41"/>
      <c r="E22" s="44"/>
      <c r="F22" s="47"/>
      <c r="G22" s="48"/>
    </row>
    <row r="23" spans="1:7" s="6" customFormat="1" ht="57" x14ac:dyDescent="0.2">
      <c r="A23" s="52" t="s">
        <v>7</v>
      </c>
      <c r="B23" s="53" t="s">
        <v>8</v>
      </c>
      <c r="C23" s="54" t="s">
        <v>20</v>
      </c>
      <c r="D23" s="55"/>
      <c r="E23" s="56"/>
      <c r="F23" s="54"/>
      <c r="G23" s="57"/>
    </row>
    <row r="26" spans="1:7" x14ac:dyDescent="0.2">
      <c r="A26" s="79" t="s">
        <v>394</v>
      </c>
      <c r="B26" s="79"/>
      <c r="C26" s="79"/>
      <c r="D26" s="79"/>
    </row>
  </sheetData>
  <dataConsolidate/>
  <mergeCells count="3">
    <mergeCell ref="A4:G4"/>
    <mergeCell ref="A5:G5"/>
    <mergeCell ref="A26:D26"/>
  </mergeCells>
  <dataValidations count="2">
    <dataValidation type="list" allowBlank="1" showInputMessage="1" showErrorMessage="1" sqref="D23">
      <formula1>$H$13:$H$15</formula1>
    </dataValidation>
    <dataValidation type="list" allowBlank="1" showInputMessage="1" showErrorMessage="1" sqref="B15 H15">
      <formula1>Quantitative</formula1>
    </dataValidation>
  </dataValidations>
  <pageMargins left="0.7" right="0.7" top="0.75" bottom="0.75" header="0.3" footer="0.3"/>
  <pageSetup paperSize="8" scale="89" orientation="landscape"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Lookup!$F$2:$F$4</xm:f>
          </x14:formula1>
          <xm:sqref>D13:D16</xm:sqref>
        </x14:dataValidation>
        <x14:dataValidation type="list" allowBlank="1" showInputMessage="1" showErrorMessage="1">
          <x14:formula1>
            <xm:f>Lookup!$H$2:$H$5</xm:f>
          </x14:formula1>
          <xm:sqref>E23:F23 D19</xm:sqref>
        </x14:dataValidation>
        <x14:dataValidation type="list" allowBlank="1" showInputMessage="1" showErrorMessage="1">
          <x14:formula1>
            <xm:f>Lookup!$F$2:$F$5</xm:f>
          </x14:formula1>
          <xm:sqref>D20:D22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FYACPHA5NQ3C-1062990798-12473</_dlc_DocId>
    <_dlc_DocIdUrl xmlns="678cb6b0-ae3a-4210-a1b1-d0020c0aba52">
      <Url>https://tgf.sharepoint.com/sites/TSGMT4/CCMB/_layouts/15/DocIdRedir.aspx?ID=FYACPHA5NQ3C-1062990798-12473</Url>
      <Description>FYACPHA5NQ3C-1062990798-12473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10" ma:contentTypeDescription="Create a new document." ma:contentTypeScope="" ma:versionID="1673f4d4068a5a17b35260a18d63bf28">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e46607ab9ef3835a41118c1115371bd1"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73ECF0-F988-4CEB-B6BD-0F33861B92F1}">
  <ds:schemaRefs>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 ds:uri="6f438923-feb7-45b3-a657-092cfdb2b257"/>
    <ds:schemaRef ds:uri="7c7316b6-1708-4edf-a806-15e46c7e58d7"/>
    <ds:schemaRef ds:uri="678cb6b0-ae3a-4210-a1b1-d0020c0aba52"/>
  </ds:schemaRefs>
</ds:datastoreItem>
</file>

<file path=customXml/itemProps2.xml><?xml version="1.0" encoding="utf-8"?>
<ds:datastoreItem xmlns:ds="http://schemas.openxmlformats.org/officeDocument/2006/customXml" ds:itemID="{154DEF76-E906-4F89-B67A-0ECA8C3C31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7D2CF4-676E-4315-BF75-72798357E378}">
  <ds:schemaRefs>
    <ds:schemaRef ds:uri="http://schemas.microsoft.com/sharepoint/events"/>
  </ds:schemaRefs>
</ds:datastoreItem>
</file>

<file path=customXml/itemProps4.xml><?xml version="1.0" encoding="utf-8"?>
<ds:datastoreItem xmlns:ds="http://schemas.openxmlformats.org/officeDocument/2006/customXml" ds:itemID="{662C3967-D91C-4191-8595-16A80B9F72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Cover</vt:lpstr>
      <vt:lpstr>Page de garde</vt:lpstr>
      <vt:lpstr>Página de cubierta</vt:lpstr>
      <vt:lpstr>PerformanceFrameworkYear1</vt:lpstr>
      <vt:lpstr>PerformanceFrameworkYear2</vt:lpstr>
      <vt:lpstr>PerformanceFrameworkYear3</vt:lpstr>
      <vt:lpstr>Evaluation_Y1</vt:lpstr>
      <vt:lpstr>Evaluation_Y2</vt:lpstr>
      <vt:lpstr>Evaluation_Y3</vt:lpstr>
      <vt:lpstr>Lookup</vt:lpstr>
      <vt:lpstr>ListCCM</vt:lpstr>
      <vt:lpstr>Quantitative</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Mercedes Garcia</dc:creator>
  <cp:lastModifiedBy>Natia Khonelidze</cp:lastModifiedBy>
  <cp:lastPrinted>2017-08-30T11:49:22Z</cp:lastPrinted>
  <dcterms:created xsi:type="dcterms:W3CDTF">2016-07-11T09:52:35Z</dcterms:created>
  <dcterms:modified xsi:type="dcterms:W3CDTF">2018-03-12T13:04:00Z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0x010100CD4CC445ED9F804589DF3A42A67B22D2</vt:lpwstr>
  </property>
  <property fmtid="{D5CDD505-2E9C-101B-9397-08002B2CF9AE}" pid="3" name="_dlc_DocIdItemGuid">
    <vt:lpwstr>c04eec64-7603-451f-b83e-1defaf44f9c7</vt:lpwstr>
  </property>
  <property fmtid="{D5CDD505-2E9C-101B-9397-08002B2CF9AE}" pid="4" name="Category">
    <vt:lpwstr>(unspecified)</vt:lpwstr>
  </property>
  <property fmtid="{D5CDD505-2E9C-101B-9397-08002B2CF9AE}" pid="5" name="Document Type">
    <vt:lpwstr>(unspecified)</vt:lpwstr>
  </property>
  <property fmtid="{D5CDD505-2E9C-101B-9397-08002B2CF9AE}" pid="6" name="Country">
    <vt:lpwstr>(unspecified)</vt:lpwstr>
  </property>
  <property fmtid="{D5CDD505-2E9C-101B-9397-08002B2CF9AE}" pid="7" name="Context">
    <vt:lpwstr>(unspecified)</vt:lpwstr>
  </property>
</Properties>
</file>